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1.ตาราง 11\"/>
    </mc:Choice>
  </mc:AlternateContent>
  <bookViews>
    <workbookView xWindow="-120" yWindow="-120" windowWidth="21840" windowHeight="13140" tabRatio="846"/>
  </bookViews>
  <sheets>
    <sheet name="T-11.3" sheetId="34" r:id="rId1"/>
  </sheets>
  <calcPr calcId="162913"/>
</workbook>
</file>

<file path=xl/calcChain.xml><?xml version="1.0" encoding="utf-8"?>
<calcChain xmlns="http://schemas.openxmlformats.org/spreadsheetml/2006/main">
  <c r="K22" i="34" l="1"/>
  <c r="L21" i="34" l="1"/>
  <c r="L18" i="34"/>
  <c r="L17" i="34"/>
  <c r="K12" i="34"/>
  <c r="K13" i="34"/>
  <c r="K14" i="34"/>
  <c r="K15" i="34"/>
  <c r="K16" i="34"/>
  <c r="K17" i="34"/>
  <c r="K18" i="34"/>
  <c r="K19" i="34"/>
  <c r="K20" i="34"/>
  <c r="K21" i="34"/>
  <c r="K11" i="34"/>
  <c r="F10" i="34"/>
  <c r="G10" i="34"/>
  <c r="H10" i="34"/>
  <c r="I10" i="34"/>
  <c r="K10" i="34" s="1"/>
  <c r="J10" i="34"/>
  <c r="E10" i="34"/>
  <c r="L10" i="34" l="1"/>
</calcChain>
</file>

<file path=xl/sharedStrings.xml><?xml version="1.0" encoding="utf-8"?>
<sst xmlns="http://schemas.openxmlformats.org/spreadsheetml/2006/main" count="101" uniqueCount="51">
  <si>
    <t>ตาราง</t>
  </si>
  <si>
    <t>Total</t>
  </si>
  <si>
    <t>Planted area (rai)</t>
  </si>
  <si>
    <t>ข้าวเจ้า</t>
  </si>
  <si>
    <t>Non-</t>
  </si>
  <si>
    <t>ข้าวเหนียว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</si>
  <si>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</si>
  <si>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</si>
  <si>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</si>
  <si>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</si>
  <si>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</si>
  <si>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</si>
  <si>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</si>
  <si>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อำเภอ</t>
  </si>
  <si>
    <t>District</t>
  </si>
  <si>
    <t>Table</t>
  </si>
  <si>
    <t>Production (ton)</t>
  </si>
  <si>
    <t xml:space="preserve"> Mueang  district</t>
  </si>
  <si>
    <t xml:space="preserve"> Second  district</t>
  </si>
  <si>
    <t>glutinous rice</t>
  </si>
  <si>
    <t>Glutinous rice</t>
  </si>
  <si>
    <t xml:space="preserve">              ที่มา:   </t>
  </si>
  <si>
    <t>อำเภอเมืองพิจิตร</t>
  </si>
  <si>
    <t>-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</si>
  <si>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</si>
  <si>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</si>
  <si>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</si>
  <si>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</si>
  <si>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</si>
  <si>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</si>
  <si>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</si>
  <si>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</si>
  <si>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</si>
  <si>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</si>
  <si>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</si>
  <si>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</si>
  <si>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</si>
  <si>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</si>
  <si>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</si>
  <si>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</si>
  <si>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</si>
  <si>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</si>
  <si>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</si>
  <si>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</si>
  <si>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</si>
  <si>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</si>
  <si>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</si>
  <si>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สำนักงานเกษตรจังหวัดพิจิตร</t>
  </si>
  <si>
    <t>Source:  Phichit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</si>
  <si>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2562/2563</t>
  </si>
  <si>
    <t>Planted Area of Major Rice Harvested Area, Production and Yield per Rai by Type of Rice and District: Crop Year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</si>
</sst>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10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7" fontId="4" fillId="0" borderId="0" xfId="0" applyNumberFormat="1" applyFont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0" borderId="8" xfId="0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indent="1"/>
    </xf>
    <xf numFmtId="3" fontId="9" fillId="0" borderId="2" xfId="0" applyNumberFormat="1" applyFont="1" applyBorder="1" applyAlignment="1">
      <alignment horizontal="center"/>
    </xf>
    <xf numFmtId="0" fontId="9" fillId="0" borderId="0" xfId="1" applyFont="1" applyAlignment="1">
      <alignment horizontal="left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3"/>
    </xf>
    <xf numFmtId="3" fontId="9" fillId="0" borderId="1" xfId="0" applyNumberFormat="1" applyFont="1" applyBorder="1" applyAlignment="1">
      <alignment horizontal="right" indent="3"/>
    </xf>
    <xf numFmtId="188" fontId="5" fillId="0" borderId="1" xfId="0" applyNumberFormat="1" applyFont="1" applyBorder="1" applyAlignment="1">
      <alignment horizontal="right" vertical="center" indent="3"/>
    </xf>
    <xf numFmtId="188" fontId="9" fillId="0" borderId="1" xfId="0" applyNumberFormat="1" applyFont="1" applyBorder="1" applyAlignment="1">
      <alignment horizontal="right" indent="3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3">
    <cellStyle name="Normal 2" xfId="1"/>
    <cellStyle name="Normal 2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1274235</xdr:colOff>
      <xdr:row>26</xdr:row>
      <xdr:rowOff>47609</xdr:rowOff>
    </xdr:from>
    <xdr:to>
      <xdr:col>15</xdr:col>
      <xdr:colOff>207436</xdr:colOff>
      <xdr:row>28</xdr:row>
      <xdr:rowOff>189426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10808760" y="6286484"/>
          <a:ext cx="476251" cy="694267"/>
          <a:chOff x="10229849" y="5772154"/>
          <a:chExt cx="457201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 bwMode="auto">
          <a:xfrm rot="16200000">
            <a:off x="10215562" y="5900742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 rot="5400000">
            <a:off x="10217254" y="5858747"/>
            <a:ext cx="45857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6"/>
  <sheetViews>
    <sheetView showGridLines="0" tabSelected="1" zoomScaleNormal="100" workbookViewId="0">
      <selection activeCell="E1" sqref="E1:L1048576"/>
    </sheetView>
  </sheetViews>
  <sheetFormatPr defaultColWidth="9.09765625" defaultRowHeight="21.75"/>
  <cols>
    <col min="1" max="1" width="1" style="12" customWidth="1"/>
    <col min="2" max="2" width="5.8984375" style="12" customWidth="1"/>
    <col min="3" max="3" width="4.8984375" style="12" customWidth="1"/>
    <col min="4" max="4" width="3" style="12" customWidth="1"/>
    <col min="5" max="12" width="10.5" style="12" customWidth="1"/>
    <col min="13" max="13" width="1.296875" style="12" customWidth="1"/>
    <col min="14" max="14" width="13.8984375" style="12" customWidth="1"/>
    <col min="15" max="15" width="2.296875" style="5" customWidth="1"/>
    <col min="16" max="16" width="4.09765625" style="5" customWidth="1"/>
    <col min="17" max="16384" width="9.09765625" style="5"/>
  </cols>
  <sheetData>
    <row r="1" spans="1:14" s="2" customFormat="1">
      <c r="A1" s="1"/>
      <c r="B1" s="1" t="s">
        <v>0</v>
      </c>
      <c r="C1" s="15">
        <v>11.3</v>
      </c>
      <c r="D1" s="1" t="s">
        <v>49</v>
      </c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4" s="4" customFormat="1">
      <c r="A2" s="3"/>
      <c r="B2" s="1" t="s">
        <v>15</v>
      </c>
      <c r="C2" s="15">
        <v>11.3</v>
      </c>
      <c r="D2" s="3" t="s">
        <v>50</v>
      </c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s="6" customFormat="1" ht="19.5">
      <c r="A4" s="16"/>
      <c r="B4" s="16"/>
      <c r="C4" s="16"/>
      <c r="D4" s="16"/>
      <c r="E4" s="39" t="s">
        <v>11</v>
      </c>
      <c r="F4" s="50"/>
      <c r="G4" s="39" t="s">
        <v>6</v>
      </c>
      <c r="H4" s="50"/>
      <c r="I4" s="39" t="s">
        <v>8</v>
      </c>
      <c r="J4" s="50"/>
      <c r="K4" s="39" t="s">
        <v>9</v>
      </c>
      <c r="L4" s="40"/>
      <c r="M4" s="22"/>
      <c r="N4" s="16"/>
    </row>
    <row r="5" spans="1:14" s="6" customFormat="1" ht="19.5">
      <c r="A5" s="14"/>
      <c r="B5" s="14"/>
      <c r="C5" s="14"/>
      <c r="D5" s="14"/>
      <c r="E5" s="43" t="s">
        <v>2</v>
      </c>
      <c r="F5" s="44"/>
      <c r="G5" s="43" t="s">
        <v>7</v>
      </c>
      <c r="H5" s="44"/>
      <c r="I5" s="43" t="s">
        <v>16</v>
      </c>
      <c r="J5" s="44"/>
      <c r="K5" s="43" t="s">
        <v>10</v>
      </c>
      <c r="L5" s="47"/>
      <c r="M5" s="23"/>
      <c r="N5" s="14"/>
    </row>
    <row r="6" spans="1:14" s="6" customFormat="1" ht="19.5">
      <c r="A6" s="46" t="s">
        <v>13</v>
      </c>
      <c r="B6" s="46"/>
      <c r="C6" s="46"/>
      <c r="D6" s="49"/>
      <c r="E6" s="17" t="s">
        <v>3</v>
      </c>
      <c r="F6" s="13"/>
      <c r="G6" s="17" t="s">
        <v>3</v>
      </c>
      <c r="H6" s="13"/>
      <c r="I6" s="17" t="s">
        <v>3</v>
      </c>
      <c r="J6" s="13"/>
      <c r="K6" s="17" t="s">
        <v>3</v>
      </c>
      <c r="L6" s="13"/>
      <c r="M6" s="45" t="s">
        <v>14</v>
      </c>
      <c r="N6" s="46"/>
    </row>
    <row r="7" spans="1:14" s="6" customFormat="1" ht="19.5">
      <c r="A7" s="14"/>
      <c r="B7" s="14"/>
      <c r="C7" s="14"/>
      <c r="D7" s="14"/>
      <c r="E7" s="17" t="s">
        <v>4</v>
      </c>
      <c r="F7" s="18" t="s">
        <v>5</v>
      </c>
      <c r="G7" s="17" t="s">
        <v>4</v>
      </c>
      <c r="H7" s="18" t="s">
        <v>5</v>
      </c>
      <c r="I7" s="17" t="s">
        <v>4</v>
      </c>
      <c r="J7" s="18" t="s">
        <v>5</v>
      </c>
      <c r="K7" s="17" t="s">
        <v>4</v>
      </c>
      <c r="L7" s="18" t="s">
        <v>5</v>
      </c>
      <c r="M7" s="23"/>
      <c r="N7" s="14"/>
    </row>
    <row r="8" spans="1:14" s="6" customFormat="1" ht="19.5">
      <c r="A8" s="19"/>
      <c r="B8" s="19"/>
      <c r="C8" s="19"/>
      <c r="D8" s="19"/>
      <c r="E8" s="20" t="s">
        <v>19</v>
      </c>
      <c r="F8" s="27" t="s">
        <v>20</v>
      </c>
      <c r="G8" s="20" t="s">
        <v>19</v>
      </c>
      <c r="H8" s="27" t="s">
        <v>20</v>
      </c>
      <c r="I8" s="20" t="s">
        <v>19</v>
      </c>
      <c r="J8" s="27" t="s">
        <v>20</v>
      </c>
      <c r="K8" s="20" t="s">
        <v>19</v>
      </c>
      <c r="L8" s="26" t="s">
        <v>20</v>
      </c>
      <c r="M8" s="21"/>
      <c r="N8" s="19"/>
    </row>
    <row r="9" spans="1:14" s="6" customFormat="1" ht="6.75" customHeight="1">
      <c r="A9" s="14"/>
      <c r="B9" s="14"/>
      <c r="C9" s="14"/>
      <c r="D9" s="14"/>
      <c r="E9" s="17"/>
      <c r="F9" s="17"/>
      <c r="G9" s="17"/>
      <c r="H9" s="17"/>
      <c r="I9" s="17"/>
      <c r="J9" s="17"/>
      <c r="K9" s="17"/>
      <c r="L9" s="18"/>
      <c r="M9" s="23"/>
      <c r="N9" s="14"/>
    </row>
    <row r="10" spans="1:14" s="7" customFormat="1" ht="27" customHeight="1">
      <c r="A10" s="42" t="s">
        <v>12</v>
      </c>
      <c r="B10" s="42"/>
      <c r="C10" s="42"/>
      <c r="D10" s="48"/>
      <c r="E10" s="33">
        <f>SUM(E11:E22)</f>
        <v>1734729</v>
      </c>
      <c r="F10" s="35">
        <f t="shared" ref="F10:J10" si="0">SUM(F11:F22)</f>
        <v>97</v>
      </c>
      <c r="G10" s="33">
        <f t="shared" si="0"/>
        <v>1734729</v>
      </c>
      <c r="H10" s="35">
        <f t="shared" si="0"/>
        <v>97</v>
      </c>
      <c r="I10" s="33">
        <f t="shared" si="0"/>
        <v>1165737</v>
      </c>
      <c r="J10" s="37">
        <f t="shared" si="0"/>
        <v>60.2</v>
      </c>
      <c r="K10" s="34">
        <f>I10*1000/G10</f>
        <v>671.999488104482</v>
      </c>
      <c r="L10" s="35">
        <f>J10*1000/H10</f>
        <v>620.61855670103091</v>
      </c>
      <c r="M10" s="41" t="s">
        <v>1</v>
      </c>
      <c r="N10" s="42"/>
    </row>
    <row r="11" spans="1:14" s="12" customFormat="1" ht="21.95" customHeight="1">
      <c r="A11" s="24" t="s">
        <v>22</v>
      </c>
      <c r="B11" s="13"/>
      <c r="C11" s="13"/>
      <c r="D11" s="24"/>
      <c r="E11" s="30">
        <v>191264</v>
      </c>
      <c r="F11" s="36" t="s">
        <v>23</v>
      </c>
      <c r="G11" s="30">
        <v>191264</v>
      </c>
      <c r="H11" s="36" t="s">
        <v>23</v>
      </c>
      <c r="I11" s="30">
        <v>128529</v>
      </c>
      <c r="J11" s="36" t="s">
        <v>23</v>
      </c>
      <c r="K11" s="31">
        <f>I11*1000/G11</f>
        <v>671.99786682282081</v>
      </c>
      <c r="L11" s="36" t="s">
        <v>23</v>
      </c>
      <c r="M11" s="25" t="s">
        <v>17</v>
      </c>
      <c r="N11" s="32" t="s">
        <v>24</v>
      </c>
    </row>
    <row r="12" spans="1:14" s="12" customFormat="1" ht="21.95" customHeight="1">
      <c r="A12" s="24" t="s">
        <v>25</v>
      </c>
      <c r="B12" s="13"/>
      <c r="C12" s="13"/>
      <c r="D12" s="24"/>
      <c r="E12" s="30">
        <v>117195</v>
      </c>
      <c r="F12" s="36" t="s">
        <v>23</v>
      </c>
      <c r="G12" s="30">
        <v>117195</v>
      </c>
      <c r="H12" s="36" t="s">
        <v>23</v>
      </c>
      <c r="I12" s="30">
        <v>78755</v>
      </c>
      <c r="J12" s="36" t="s">
        <v>23</v>
      </c>
      <c r="K12" s="31">
        <f t="shared" ref="K12:K22" si="1">I12*1000/G12</f>
        <v>671.99965868851064</v>
      </c>
      <c r="L12" s="36" t="s">
        <v>23</v>
      </c>
      <c r="M12" s="25" t="s">
        <v>18</v>
      </c>
      <c r="N12" s="32" t="s">
        <v>26</v>
      </c>
    </row>
    <row r="13" spans="1:14" s="12" customFormat="1" ht="21.95" customHeight="1">
      <c r="A13" s="24" t="s">
        <v>27</v>
      </c>
      <c r="B13" s="13"/>
      <c r="C13" s="13"/>
      <c r="D13" s="24"/>
      <c r="E13" s="30">
        <v>141570</v>
      </c>
      <c r="F13" s="36" t="s">
        <v>23</v>
      </c>
      <c r="G13" s="30">
        <v>141570</v>
      </c>
      <c r="H13" s="36" t="s">
        <v>23</v>
      </c>
      <c r="I13" s="30">
        <v>95135</v>
      </c>
      <c r="J13" s="36" t="s">
        <v>23</v>
      </c>
      <c r="K13" s="31">
        <f t="shared" si="1"/>
        <v>671.99971745426296</v>
      </c>
      <c r="L13" s="36" t="s">
        <v>23</v>
      </c>
      <c r="M13" s="25"/>
      <c r="N13" s="32" t="s">
        <v>28</v>
      </c>
    </row>
    <row r="14" spans="1:14" s="12" customFormat="1" ht="21.95" customHeight="1">
      <c r="A14" s="24" t="s">
        <v>29</v>
      </c>
      <c r="B14" s="13"/>
      <c r="C14" s="13"/>
      <c r="D14" s="24"/>
      <c r="E14" s="30">
        <v>209976</v>
      </c>
      <c r="F14" s="36" t="s">
        <v>23</v>
      </c>
      <c r="G14" s="30">
        <v>209976</v>
      </c>
      <c r="H14" s="36" t="s">
        <v>23</v>
      </c>
      <c r="I14" s="30">
        <v>141104</v>
      </c>
      <c r="J14" s="36" t="s">
        <v>23</v>
      </c>
      <c r="K14" s="31">
        <f t="shared" si="1"/>
        <v>672.00060959347729</v>
      </c>
      <c r="L14" s="36" t="s">
        <v>23</v>
      </c>
      <c r="M14" s="25"/>
      <c r="N14" s="32" t="s">
        <v>30</v>
      </c>
    </row>
    <row r="15" spans="1:14" s="12" customFormat="1" ht="21.95" customHeight="1">
      <c r="A15" s="24" t="s">
        <v>31</v>
      </c>
      <c r="B15" s="13"/>
      <c r="C15" s="13"/>
      <c r="D15" s="24"/>
      <c r="E15" s="30">
        <v>186633</v>
      </c>
      <c r="F15" s="36" t="s">
        <v>23</v>
      </c>
      <c r="G15" s="30">
        <v>186633</v>
      </c>
      <c r="H15" s="36" t="s">
        <v>23</v>
      </c>
      <c r="I15" s="30">
        <v>125417</v>
      </c>
      <c r="J15" s="36" t="s">
        <v>23</v>
      </c>
      <c r="K15" s="31">
        <f t="shared" si="1"/>
        <v>671.99798535092941</v>
      </c>
      <c r="L15" s="36" t="s">
        <v>23</v>
      </c>
      <c r="M15" s="29"/>
      <c r="N15" s="32" t="s">
        <v>32</v>
      </c>
    </row>
    <row r="16" spans="1:14" s="12" customFormat="1" ht="21.95" customHeight="1">
      <c r="A16" s="24" t="s">
        <v>33</v>
      </c>
      <c r="B16" s="13"/>
      <c r="C16" s="13"/>
      <c r="D16" s="24"/>
      <c r="E16" s="30">
        <v>197833</v>
      </c>
      <c r="F16" s="36" t="s">
        <v>23</v>
      </c>
      <c r="G16" s="30">
        <v>197833</v>
      </c>
      <c r="H16" s="36" t="s">
        <v>23</v>
      </c>
      <c r="I16" s="30">
        <v>132944</v>
      </c>
      <c r="J16" s="36" t="s">
        <v>23</v>
      </c>
      <c r="K16" s="31">
        <f t="shared" si="1"/>
        <v>672.00113226812516</v>
      </c>
      <c r="L16" s="36" t="s">
        <v>23</v>
      </c>
      <c r="M16" s="29"/>
      <c r="N16" s="32" t="s">
        <v>34</v>
      </c>
    </row>
    <row r="17" spans="1:14" s="12" customFormat="1" ht="21.95" customHeight="1">
      <c r="A17" s="24" t="s">
        <v>35</v>
      </c>
      <c r="B17" s="13"/>
      <c r="C17" s="13"/>
      <c r="D17" s="24"/>
      <c r="E17" s="30">
        <v>162106</v>
      </c>
      <c r="F17" s="36">
        <v>95</v>
      </c>
      <c r="G17" s="30">
        <v>162106</v>
      </c>
      <c r="H17" s="36">
        <v>95</v>
      </c>
      <c r="I17" s="30">
        <v>108935</v>
      </c>
      <c r="J17" s="38">
        <v>59</v>
      </c>
      <c r="K17" s="31">
        <f t="shared" si="1"/>
        <v>671.99856883767416</v>
      </c>
      <c r="L17" s="36">
        <f>J17*1000/H17</f>
        <v>621.0526315789474</v>
      </c>
      <c r="M17" s="29"/>
      <c r="N17" s="32" t="s">
        <v>36</v>
      </c>
    </row>
    <row r="18" spans="1:14" s="12" customFormat="1" ht="21.95" customHeight="1">
      <c r="A18" s="24" t="s">
        <v>37</v>
      </c>
      <c r="B18" s="13"/>
      <c r="C18" s="13"/>
      <c r="D18" s="24"/>
      <c r="E18" s="30">
        <v>161235</v>
      </c>
      <c r="F18" s="36">
        <v>1</v>
      </c>
      <c r="G18" s="30">
        <v>161235</v>
      </c>
      <c r="H18" s="36">
        <v>1</v>
      </c>
      <c r="I18" s="30">
        <v>108350</v>
      </c>
      <c r="J18" s="38">
        <v>0.6</v>
      </c>
      <c r="K18" s="31">
        <f t="shared" si="1"/>
        <v>672.00049617018635</v>
      </c>
      <c r="L18" s="36">
        <f>J18*1000/H18</f>
        <v>600</v>
      </c>
      <c r="M18" s="25"/>
      <c r="N18" s="32" t="s">
        <v>38</v>
      </c>
    </row>
    <row r="19" spans="1:14" s="12" customFormat="1" ht="21.95" customHeight="1">
      <c r="A19" s="24" t="s">
        <v>39</v>
      </c>
      <c r="B19" s="13"/>
      <c r="C19" s="13"/>
      <c r="D19" s="24"/>
      <c r="E19" s="30">
        <v>58594</v>
      </c>
      <c r="F19" s="36" t="s">
        <v>23</v>
      </c>
      <c r="G19" s="30">
        <v>58594</v>
      </c>
      <c r="H19" s="36" t="s">
        <v>23</v>
      </c>
      <c r="I19" s="30">
        <v>39375</v>
      </c>
      <c r="J19" s="36" t="s">
        <v>23</v>
      </c>
      <c r="K19" s="31">
        <f t="shared" si="1"/>
        <v>671.9971328122333</v>
      </c>
      <c r="L19" s="36" t="s">
        <v>23</v>
      </c>
      <c r="M19" s="23"/>
      <c r="N19" s="32" t="s">
        <v>40</v>
      </c>
    </row>
    <row r="20" spans="1:14" s="12" customFormat="1" ht="21.95" customHeight="1">
      <c r="A20" s="24" t="s">
        <v>41</v>
      </c>
      <c r="B20" s="13"/>
      <c r="C20" s="13"/>
      <c r="D20" s="24"/>
      <c r="E20" s="30">
        <v>93091</v>
      </c>
      <c r="F20" s="36" t="s">
        <v>23</v>
      </c>
      <c r="G20" s="30">
        <v>93091</v>
      </c>
      <c r="H20" s="36" t="s">
        <v>23</v>
      </c>
      <c r="I20" s="30">
        <v>62557</v>
      </c>
      <c r="J20" s="36" t="s">
        <v>23</v>
      </c>
      <c r="K20" s="31">
        <f t="shared" si="1"/>
        <v>671.99836718909455</v>
      </c>
      <c r="L20" s="36" t="s">
        <v>23</v>
      </c>
      <c r="M20" s="23"/>
      <c r="N20" s="32" t="s">
        <v>42</v>
      </c>
    </row>
    <row r="21" spans="1:14" s="12" customFormat="1" ht="21.95" customHeight="1">
      <c r="A21" s="24" t="s">
        <v>43</v>
      </c>
      <c r="B21" s="13"/>
      <c r="C21" s="13"/>
      <c r="D21" s="24"/>
      <c r="E21" s="30">
        <v>95295</v>
      </c>
      <c r="F21" s="36">
        <v>1</v>
      </c>
      <c r="G21" s="30">
        <v>95295</v>
      </c>
      <c r="H21" s="36">
        <v>1</v>
      </c>
      <c r="I21" s="30">
        <v>64038</v>
      </c>
      <c r="J21" s="38">
        <v>0.6</v>
      </c>
      <c r="K21" s="31">
        <f t="shared" si="1"/>
        <v>671.99748150480093</v>
      </c>
      <c r="L21" s="36">
        <f t="shared" ref="L21" si="2">J21*1000/H21</f>
        <v>600</v>
      </c>
      <c r="M21" s="23"/>
      <c r="N21" s="32" t="s">
        <v>44</v>
      </c>
    </row>
    <row r="22" spans="1:14" s="12" customFormat="1" ht="21.95" customHeight="1">
      <c r="A22" s="24" t="s">
        <v>45</v>
      </c>
      <c r="B22" s="13"/>
      <c r="C22" s="13"/>
      <c r="D22" s="24"/>
      <c r="E22" s="30">
        <v>119937</v>
      </c>
      <c r="F22" s="36" t="s">
        <v>23</v>
      </c>
      <c r="G22" s="30">
        <v>119937</v>
      </c>
      <c r="H22" s="36" t="s">
        <v>23</v>
      </c>
      <c r="I22" s="30">
        <v>80598</v>
      </c>
      <c r="J22" s="36" t="s">
        <v>23</v>
      </c>
      <c r="K22" s="31">
        <f t="shared" si="1"/>
        <v>672.00280147077217</v>
      </c>
      <c r="L22" s="36" t="s">
        <v>23</v>
      </c>
      <c r="M22" s="23"/>
      <c r="N22" s="32" t="s">
        <v>46</v>
      </c>
    </row>
    <row r="23" spans="1:14" ht="3" customHeight="1">
      <c r="A23" s="8"/>
      <c r="B23" s="8"/>
      <c r="C23" s="8"/>
      <c r="D23" s="9"/>
      <c r="E23" s="10"/>
      <c r="F23" s="10"/>
      <c r="G23" s="11"/>
      <c r="H23" s="9"/>
      <c r="I23" s="8"/>
      <c r="J23" s="10"/>
      <c r="K23" s="11"/>
      <c r="L23" s="8"/>
      <c r="M23" s="10"/>
      <c r="N23" s="8"/>
    </row>
    <row r="24" spans="1:14" ht="3" customHeight="1"/>
    <row r="25" spans="1:14">
      <c r="A25" s="28" t="s">
        <v>21</v>
      </c>
      <c r="B25" s="13"/>
      <c r="D25" s="13" t="s">
        <v>47</v>
      </c>
      <c r="E25" s="13"/>
      <c r="F25" s="13"/>
      <c r="G25" s="13"/>
      <c r="H25" s="13"/>
      <c r="I25" s="13" t="s">
        <v>48</v>
      </c>
      <c r="J25" s="13"/>
    </row>
    <row r="26" spans="1:14">
      <c r="A26" s="13"/>
      <c r="B26" s="13"/>
      <c r="C26" s="13"/>
      <c r="D26" s="13"/>
      <c r="E26" s="13"/>
      <c r="F26" s="13"/>
      <c r="G26" s="14"/>
      <c r="H26" s="13"/>
      <c r="J26" s="13"/>
    </row>
  </sheetData>
  <mergeCells count="12">
    <mergeCell ref="A10:D10"/>
    <mergeCell ref="A6:D6"/>
    <mergeCell ref="E4:F4"/>
    <mergeCell ref="G4:H4"/>
    <mergeCell ref="I4:J4"/>
    <mergeCell ref="K4:L4"/>
    <mergeCell ref="M10:N10"/>
    <mergeCell ref="E5:F5"/>
    <mergeCell ref="M6:N6"/>
    <mergeCell ref="G5:H5"/>
    <mergeCell ref="I5:J5"/>
    <mergeCell ref="K5:L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2020-10-27T08:54:21Z</cp:lastPrinted>
  <dcterms:created xsi:type="dcterms:W3CDTF">2004-08-20T21:28:46Z</dcterms:created>
  <dcterms:modified xsi:type="dcterms:W3CDTF">2020-10-28T06:48:36Z</dcterms:modified>
</cp:coreProperties>
</file>