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9.ตาราง 19\"/>
    </mc:Choice>
  </mc:AlternateContent>
  <bookViews>
    <workbookView xWindow="-120" yWindow="-120" windowWidth="21840" windowHeight="13140" tabRatio="656"/>
  </bookViews>
  <sheets>
    <sheet name="T-19.3" sheetId="21" r:id="rId1"/>
  </sheets>
  <calcPr calcId="162913"/>
</workbook>
</file>

<file path=xl/calcChain.xml><?xml version="1.0" encoding="utf-8"?>
<calcChain xmlns="http://schemas.openxmlformats.org/spreadsheetml/2006/main">
  <c r="Q14" i="21" l="1"/>
  <c r="P14" i="21"/>
  <c r="O14" i="21"/>
  <c r="N14" i="21"/>
  <c r="M14" i="21"/>
  <c r="L14" i="21"/>
  <c r="K14" i="21"/>
  <c r="J14" i="21"/>
  <c r="I14" i="21"/>
  <c r="H14" i="21"/>
  <c r="G14" i="21"/>
  <c r="E14" i="21"/>
  <c r="H47" i="21" l="1"/>
  <c r="H51" i="21"/>
  <c r="H151" i="21"/>
  <c r="H146" i="21"/>
  <c r="Q151" i="21"/>
  <c r="Q146" i="21"/>
  <c r="E111" i="21"/>
  <c r="F111" i="21"/>
  <c r="G111" i="21"/>
  <c r="H111" i="21"/>
  <c r="I111" i="21"/>
  <c r="J111" i="21"/>
  <c r="K111" i="21"/>
  <c r="L111" i="21"/>
  <c r="M111" i="21"/>
  <c r="N111" i="21"/>
  <c r="O111" i="21"/>
  <c r="P111" i="21"/>
  <c r="Q111" i="21"/>
  <c r="L116" i="21"/>
  <c r="M116" i="21"/>
  <c r="N116" i="21"/>
  <c r="E146" i="21"/>
  <c r="F146" i="21"/>
  <c r="G146" i="21"/>
  <c r="I146" i="21"/>
  <c r="E116" i="21"/>
  <c r="F116" i="21"/>
  <c r="G116" i="21"/>
  <c r="H116" i="21"/>
  <c r="M57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P151" i="21"/>
  <c r="O151" i="21"/>
  <c r="N151" i="21"/>
  <c r="M151" i="21"/>
  <c r="L151" i="21"/>
  <c r="K151" i="21"/>
  <c r="J151" i="21"/>
  <c r="I151" i="21"/>
  <c r="G151" i="21"/>
  <c r="F151" i="21"/>
  <c r="E151" i="21"/>
  <c r="P146" i="21"/>
  <c r="O146" i="21"/>
  <c r="N146" i="21"/>
  <c r="M146" i="21"/>
  <c r="L146" i="21"/>
  <c r="K146" i="21"/>
  <c r="J146" i="21"/>
  <c r="Q140" i="21"/>
  <c r="P140" i="21"/>
  <c r="O140" i="21"/>
  <c r="N140" i="21"/>
  <c r="M140" i="21"/>
  <c r="L140" i="21"/>
  <c r="K140" i="21"/>
  <c r="J140" i="21"/>
  <c r="I140" i="21"/>
  <c r="H140" i="21"/>
  <c r="G140" i="21"/>
  <c r="F140" i="21"/>
  <c r="E140" i="21"/>
  <c r="Q121" i="21"/>
  <c r="P121" i="21"/>
  <c r="O121" i="21"/>
  <c r="N121" i="21"/>
  <c r="M121" i="21"/>
  <c r="L121" i="21"/>
  <c r="K121" i="21"/>
  <c r="J121" i="21"/>
  <c r="I121" i="21"/>
  <c r="H121" i="21"/>
  <c r="G121" i="21"/>
  <c r="F121" i="21"/>
  <c r="E121" i="21"/>
  <c r="Q116" i="21"/>
  <c r="P116" i="21"/>
  <c r="O116" i="21"/>
  <c r="K116" i="21"/>
  <c r="J116" i="21"/>
  <c r="I116" i="21"/>
  <c r="Q88" i="21"/>
  <c r="P88" i="21"/>
  <c r="O88" i="21"/>
  <c r="N88" i="21"/>
  <c r="M88" i="21"/>
  <c r="L88" i="21"/>
  <c r="K88" i="21"/>
  <c r="J88" i="21"/>
  <c r="I88" i="21"/>
  <c r="H88" i="21"/>
  <c r="G88" i="21"/>
  <c r="F88" i="21"/>
  <c r="F14" i="21" s="1"/>
  <c r="E88" i="21"/>
  <c r="Q81" i="21"/>
  <c r="P81" i="21"/>
  <c r="O81" i="21"/>
  <c r="N81" i="21"/>
  <c r="M81" i="21"/>
  <c r="L81" i="21"/>
  <c r="K81" i="21"/>
  <c r="J81" i="21"/>
  <c r="I81" i="21"/>
  <c r="H81" i="21"/>
  <c r="G81" i="21"/>
  <c r="F81" i="21"/>
  <c r="E81" i="21"/>
  <c r="Q57" i="21"/>
  <c r="P57" i="21"/>
  <c r="O57" i="21"/>
  <c r="N57" i="21"/>
  <c r="L57" i="21"/>
  <c r="K57" i="21"/>
  <c r="J57" i="21"/>
  <c r="I57" i="21"/>
  <c r="H57" i="21"/>
  <c r="G57" i="21"/>
  <c r="F57" i="21"/>
  <c r="E57" i="21"/>
  <c r="Q51" i="21"/>
  <c r="P51" i="21"/>
  <c r="O51" i="21"/>
  <c r="N51" i="21"/>
  <c r="M51" i="21"/>
  <c r="L51" i="21"/>
  <c r="K51" i="21"/>
  <c r="J51" i="21"/>
  <c r="I51" i="21"/>
  <c r="G51" i="21"/>
  <c r="F51" i="21"/>
  <c r="E51" i="21"/>
  <c r="Q47" i="21"/>
  <c r="P47" i="21"/>
  <c r="O47" i="21"/>
  <c r="N47" i="21"/>
  <c r="M47" i="21"/>
  <c r="L47" i="21"/>
  <c r="K47" i="21"/>
  <c r="J47" i="21"/>
  <c r="I47" i="21"/>
  <c r="G47" i="21"/>
  <c r="F47" i="21"/>
  <c r="E47" i="21"/>
</calcChain>
</file>

<file path=xl/sharedStrings.xml><?xml version="1.0" encoding="utf-8"?>
<sst xmlns="http://schemas.openxmlformats.org/spreadsheetml/2006/main" count="438" uniqueCount="223">
  <si>
    <t>Total</t>
  </si>
  <si>
    <t>Others</t>
  </si>
  <si>
    <t xml:space="preserve">ตาราง   </t>
  </si>
  <si>
    <t>อื่น ๆ</t>
  </si>
  <si>
    <t>Organization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</si>
  <si>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</si>
  <si>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</si>
  <si>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</si>
  <si>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</si>
  <si>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</si>
  <si>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</si>
  <si>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</si>
  <si>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</si>
  <si>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</si>
  <si>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</si>
  <si>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</si>
  <si>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</si>
  <si>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</si>
  <si>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</si>
  <si>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</si>
  <si>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</si>
  <si>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Administration</t>
  </si>
  <si>
    <t xml:space="preserve"> </t>
  </si>
  <si>
    <t>งบกลาง</t>
  </si>
  <si>
    <t>รวมยอด</t>
  </si>
  <si>
    <t>Table</t>
  </si>
  <si>
    <t xml:space="preserve">Actual Revenue and Expenditure of Subdistrict Administration Organization by Type, District and Subdistrict Administration Organization: 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</si>
  <si>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</si>
  <si>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</si>
  <si>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</si>
  <si>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</si>
  <si>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</si>
  <si>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</si>
  <si>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</si>
  <si>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</si>
  <si>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</si>
  <si>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</si>
  <si>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</si>
  <si>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</si>
  <si>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</si>
  <si>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</si>
  <si>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</si>
  <si>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</si>
  <si>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</si>
  <si>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</si>
  <si>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</si>
  <si>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</si>
  <si>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</si>
  <si>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>(พันบาท  Thousand baht)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</si>
  <si>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</si>
  <si>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</si>
  <si>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</si>
  <si>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</si>
  <si>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</si>
  <si>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</si>
  <si>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</si>
  <si>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</si>
  <si>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</si>
  <si>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อำเภอดงเจริญ</t>
  </si>
  <si>
    <t xml:space="preserve">     ที่มา:  สำนักงานส่งเสริมการปกครองท้องถิ่นจังหวัดพิจิตร</t>
  </si>
  <si>
    <t xml:space="preserve"> Source:   Phichit Provincial Office of Local Administration</t>
  </si>
  <si>
    <t xml:space="preserve"> Wang Sai Phun District</t>
  </si>
  <si>
    <t>หนองปลาไหล</t>
  </si>
  <si>
    <t>Nong Pla Lai</t>
  </si>
  <si>
    <t>หนองพระ</t>
  </si>
  <si>
    <t>Nong Phra</t>
  </si>
  <si>
    <t>วังทรายพูน</t>
  </si>
  <si>
    <t>Wang Sai Phun</t>
  </si>
  <si>
    <t xml:space="preserve"> Pho Prathap Chang District</t>
  </si>
  <si>
    <t>ไผ่ท่าโพ</t>
  </si>
  <si>
    <t>Phai tha Pho</t>
  </si>
  <si>
    <t>ทุ่งใหญ่</t>
  </si>
  <si>
    <t>Thung Yai</t>
  </si>
  <si>
    <t>ดงเสือเหลือง</t>
  </si>
  <si>
    <t>Dong Suea Lueang</t>
  </si>
  <si>
    <t>เนินสว่าง</t>
  </si>
  <si>
    <t>Noen Sawang</t>
  </si>
  <si>
    <t>โพธิ์ประทับช้าง</t>
  </si>
  <si>
    <t>Pho Prathap Chang</t>
  </si>
  <si>
    <t xml:space="preserve"> Taphan Hin District</t>
  </si>
  <si>
    <t>ห้วยเกตุ</t>
  </si>
  <si>
    <t>Huai Ket</t>
  </si>
  <si>
    <t>ทุ่งโพธิ์</t>
  </si>
  <si>
    <t>Thung Pho</t>
  </si>
  <si>
    <t>วังหว้า</t>
  </si>
  <si>
    <t>Wang Wa</t>
  </si>
  <si>
    <t>วังสำโรง</t>
  </si>
  <si>
    <t>Wang Samrong</t>
  </si>
  <si>
    <t>คลองคูณ</t>
  </si>
  <si>
    <t>Khlong Khun</t>
  </si>
  <si>
    <t>ดงตะขบ</t>
  </si>
  <si>
    <t>Dong Takhop</t>
  </si>
  <si>
    <t>งิ้วราย</t>
  </si>
  <si>
    <t>Ngiu Rai</t>
  </si>
  <si>
    <t>วังหลุม</t>
  </si>
  <si>
    <t>Wang Lum</t>
  </si>
  <si>
    <t>ทับหมัน</t>
  </si>
  <si>
    <t>Thap Man</t>
  </si>
  <si>
    <t>ไผ่หลวง</t>
  </si>
  <si>
    <t>Phai Luang</t>
  </si>
  <si>
    <t xml:space="preserve"> Bang Mun Nak District</t>
  </si>
  <si>
    <t>ลำปะดา</t>
  </si>
  <si>
    <t>Lam Prada</t>
  </si>
  <si>
    <t>ภูมิ</t>
  </si>
  <si>
    <t>Phum</t>
  </si>
  <si>
    <t>วังกรด</t>
  </si>
  <si>
    <t>Wang Krot</t>
  </si>
  <si>
    <t>วังตะกู</t>
  </si>
  <si>
    <t>Wang Taku</t>
  </si>
  <si>
    <t>บางไผ่</t>
  </si>
  <si>
    <t>Bang Phai</t>
  </si>
  <si>
    <t xml:space="preserve"> Pho Thale District</t>
  </si>
  <si>
    <t>ท่านั่ง</t>
  </si>
  <si>
    <t>Tha Nang</t>
  </si>
  <si>
    <t>วัดขวาง</t>
  </si>
  <si>
    <t>Wat Khwang</t>
  </si>
  <si>
    <t>โพทะเล</t>
  </si>
  <si>
    <t>Pho Thale</t>
  </si>
  <si>
    <t>ทะนง</t>
  </si>
  <si>
    <t>Thanong</t>
  </si>
  <si>
    <t>ท้ายน้ำ</t>
  </si>
  <si>
    <t>Thai Nam</t>
  </si>
  <si>
    <t>ท่าบัว</t>
  </si>
  <si>
    <t>Tha Bua</t>
  </si>
  <si>
    <t>ท่าเสา</t>
  </si>
  <si>
    <t>Tha Sao</t>
  </si>
  <si>
    <t>ท่าขมิ้น</t>
  </si>
  <si>
    <t>Tha Khamin</t>
  </si>
  <si>
    <t>บ้านน้อย</t>
  </si>
  <si>
    <t>Ban Noi</t>
  </si>
  <si>
    <t xml:space="preserve"> Sam Ngam District</t>
  </si>
  <si>
    <t>สามง่าม</t>
  </si>
  <si>
    <t>Sam Ngam</t>
  </si>
  <si>
    <t>หนองโสน</t>
  </si>
  <si>
    <t>Nong Sano</t>
  </si>
  <si>
    <t>กำแพงดิน</t>
  </si>
  <si>
    <t>Kamphaeng Din</t>
  </si>
  <si>
    <t>รังนก</t>
  </si>
  <si>
    <t>Rang Nok</t>
  </si>
  <si>
    <t xml:space="preserve"> Tap Khlo District</t>
  </si>
  <si>
    <t>ท้ายทุ่ง</t>
  </si>
  <si>
    <t>Thai Thung</t>
  </si>
  <si>
    <t>เขาเจ็ดลูก</t>
  </si>
  <si>
    <t>Khao Chet Luk</t>
  </si>
  <si>
    <t>เขาทราย</t>
  </si>
  <si>
    <t>Khao Sai</t>
  </si>
  <si>
    <t>ทับคล้อ</t>
  </si>
  <si>
    <t>Thap Khlo</t>
  </si>
  <si>
    <t xml:space="preserve"> Sak Lek District</t>
  </si>
  <si>
    <t>คลองทราย</t>
  </si>
  <si>
    <t>Khong Sai</t>
  </si>
  <si>
    <t>หนองหญ้าไทร</t>
  </si>
  <si>
    <t>Nong Ya Sai</t>
  </si>
  <si>
    <t>ท่าเยี่ยม</t>
  </si>
  <si>
    <t>Tha Yiam</t>
  </si>
  <si>
    <t>สากเหล็ก</t>
  </si>
  <si>
    <t>Sak Lek</t>
  </si>
  <si>
    <t>วังทับไทร</t>
  </si>
  <si>
    <t>Wang Thap Sai</t>
  </si>
  <si>
    <t>อำเภอบึงนาราง</t>
  </si>
  <si>
    <t xml:space="preserve"> Bueng Na Rang District</t>
  </si>
  <si>
    <t>บางลาย</t>
  </si>
  <si>
    <t>Bang Lai</t>
  </si>
  <si>
    <t>บึงนาราง</t>
  </si>
  <si>
    <t>Bueng Na Rang</t>
  </si>
  <si>
    <t>ห้วยแก้ว</t>
  </si>
  <si>
    <t>Huai Kaeo</t>
  </si>
  <si>
    <t>โพธิ์ไทรงาม</t>
  </si>
  <si>
    <t>Pho Sai Ngam</t>
  </si>
  <si>
    <t>แหลมรัง</t>
  </si>
  <si>
    <t>Leam Rang</t>
  </si>
  <si>
    <t xml:space="preserve"> Dong Charoen District</t>
  </si>
  <si>
    <t>ห้วยพุก</t>
  </si>
  <si>
    <t>Huai Phuk</t>
  </si>
  <si>
    <t>วังงิ้วใต้</t>
  </si>
  <si>
    <t>Wang Ngiu Tai</t>
  </si>
  <si>
    <t>ห้วยร่วม</t>
  </si>
  <si>
    <t>Huai Ruam</t>
  </si>
  <si>
    <t>วังงิ้ว</t>
  </si>
  <si>
    <t>Wang Ngiu</t>
  </si>
  <si>
    <t>อำเภอวชิรบารมี</t>
  </si>
  <si>
    <t xml:space="preserve"> Wachirabarami District</t>
  </si>
  <si>
    <t>บ้านนา</t>
  </si>
  <si>
    <t>Ban Na</t>
  </si>
  <si>
    <t>บึงบัว</t>
  </si>
  <si>
    <t>Bueng Bua</t>
  </si>
  <si>
    <t>วังโมกข์</t>
  </si>
  <si>
    <t>Wang Mok</t>
  </si>
  <si>
    <t>หนองหลุม</t>
  </si>
  <si>
    <t>Nong Lum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</si>
  <si>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</t>
  </si>
  <si>
    <t>Fiscal Year 2019</t>
  </si>
  <si>
    <t xml:space="preserve"> Mueang Phichit District</t>
  </si>
  <si>
    <t>คลองคะเชนทร์</t>
  </si>
  <si>
    <t>Khlong Khachen</t>
  </si>
  <si>
    <t>ฆะมัง</t>
  </si>
  <si>
    <t>Khamang</t>
  </si>
  <si>
    <t>ป่ามะคาบ</t>
  </si>
  <si>
    <t>Pa Makhap</t>
  </si>
  <si>
    <t>หัวดง</t>
  </si>
  <si>
    <t>Hua Dong</t>
  </si>
  <si>
    <t>สายคำโห้</t>
  </si>
  <si>
    <t>Sai Khamho</t>
  </si>
  <si>
    <t>ท่าฬ่อ</t>
  </si>
  <si>
    <t>Tha Lo</t>
  </si>
  <si>
    <t>ปากทาง</t>
  </si>
  <si>
    <t>Pak Thang</t>
  </si>
  <si>
    <t>โรงช้าง</t>
  </si>
  <si>
    <t>Rong Chang</t>
  </si>
  <si>
    <t>เมืองเก่า</t>
  </si>
  <si>
    <t>Mueang Kao</t>
  </si>
  <si>
    <t>ท่าหลวง</t>
  </si>
  <si>
    <t>Tha Luang</t>
  </si>
  <si>
    <t>บ้านบุ่ง</t>
  </si>
  <si>
    <t>Ban Bung</t>
  </si>
  <si>
    <t>ดงกลาง</t>
  </si>
  <si>
    <t>Dong Klang</t>
  </si>
  <si>
    <t>ไผ่ขวาง</t>
  </si>
  <si>
    <t>Phai Khwang</t>
  </si>
  <si>
    <t>ย่านยาว</t>
  </si>
  <si>
    <t>Yan Yao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</si>
  <si>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2562 (ต่อ)</t>
  </si>
  <si>
    <t>Fiscal Year 2019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</si>
</sst>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12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2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7" fillId="0" borderId="0" xfId="0" applyFont="1"/>
    <xf numFmtId="0" fontId="5" fillId="0" borderId="0" xfId="0" applyFont="1" applyBorder="1" applyAlignment="1">
      <alignment vertical="center"/>
    </xf>
    <xf numFmtId="0" fontId="7" fillId="0" borderId="3" xfId="0" applyFont="1" applyBorder="1"/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9" xfId="0" applyFont="1" applyBorder="1"/>
    <xf numFmtId="0" fontId="7" fillId="0" borderId="8" xfId="0" applyFont="1" applyBorder="1" applyAlignment="1">
      <alignment horizontal="center"/>
    </xf>
    <xf numFmtId="0" fontId="7" fillId="0" borderId="1" xfId="0" applyFont="1" applyBorder="1"/>
    <xf numFmtId="0" fontId="10" fillId="0" borderId="1" xfId="0" applyFont="1" applyBorder="1"/>
    <xf numFmtId="0" fontId="10" fillId="0" borderId="10" xfId="0" applyFont="1" applyBorder="1"/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7" xfId="0" applyFont="1" applyBorder="1"/>
    <xf numFmtId="0" fontId="10" fillId="0" borderId="4" xfId="0" applyFont="1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left"/>
    </xf>
    <xf numFmtId="0" fontId="4" fillId="0" borderId="0" xfId="1" applyFont="1"/>
    <xf numFmtId="187" fontId="3" fillId="0" borderId="0" xfId="0" applyNumberFormat="1" applyFont="1" applyAlignment="1">
      <alignment horizontal="center"/>
    </xf>
    <xf numFmtId="0" fontId="4" fillId="0" borderId="8" xfId="1" applyFont="1" applyBorder="1"/>
    <xf numFmtId="0" fontId="3" fillId="0" borderId="0" xfId="0" applyFont="1" applyAlignment="1">
      <alignment horizontal="center"/>
    </xf>
    <xf numFmtId="0" fontId="5" fillId="0" borderId="3" xfId="0" applyFont="1" applyBorder="1"/>
    <xf numFmtId="0" fontId="4" fillId="0" borderId="0" xfId="1" applyFont="1" applyAlignment="1">
      <alignment shrinkToFit="1"/>
    </xf>
    <xf numFmtId="3" fontId="5" fillId="0" borderId="0" xfId="0" applyNumberFormat="1" applyFont="1"/>
    <xf numFmtId="0" fontId="3" fillId="0" borderId="0" xfId="1" applyFont="1" applyAlignment="1">
      <alignment horizontal="center"/>
    </xf>
    <xf numFmtId="0" fontId="3" fillId="0" borderId="8" xfId="1" applyFont="1" applyBorder="1"/>
    <xf numFmtId="0" fontId="4" fillId="0" borderId="0" xfId="1" applyFont="1" applyBorder="1"/>
    <xf numFmtId="188" fontId="9" fillId="0" borderId="3" xfId="0" applyNumberFormat="1" applyFont="1" applyBorder="1"/>
    <xf numFmtId="188" fontId="6" fillId="0" borderId="3" xfId="0" applyNumberFormat="1" applyFont="1" applyBorder="1"/>
    <xf numFmtId="188" fontId="6" fillId="0" borderId="3" xfId="0" applyNumberFormat="1" applyFont="1" applyBorder="1" applyAlignment="1">
      <alignment horizontal="right"/>
    </xf>
    <xf numFmtId="188" fontId="6" fillId="0" borderId="0" xfId="0" applyNumberFormat="1" applyFont="1"/>
    <xf numFmtId="188" fontId="6" fillId="0" borderId="3" xfId="0" applyNumberFormat="1" applyFont="1" applyFill="1" applyBorder="1"/>
    <xf numFmtId="188" fontId="6" fillId="0" borderId="3" xfId="0" applyNumberFormat="1" applyFont="1" applyFill="1" applyBorder="1" applyAlignment="1">
      <alignment horizontal="right"/>
    </xf>
    <xf numFmtId="0" fontId="3" fillId="0" borderId="0" xfId="1" applyFont="1" applyFill="1"/>
    <xf numFmtId="0" fontId="4" fillId="0" borderId="0" xfId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1" applyFont="1" applyFill="1" applyAlignment="1">
      <alignment shrinkToFit="1"/>
    </xf>
    <xf numFmtId="0" fontId="4" fillId="0" borderId="0" xfId="1" applyFont="1" applyFill="1"/>
    <xf numFmtId="0" fontId="7" fillId="0" borderId="11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8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shrinkToFit="1"/>
    </xf>
    <xf numFmtId="0" fontId="7" fillId="0" borderId="7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1423940</xdr:colOff>
      <xdr:row>28</xdr:row>
      <xdr:rowOff>144319</xdr:rowOff>
    </xdr:from>
    <xdr:to>
      <xdr:col>19</xdr:col>
      <xdr:colOff>418716</xdr:colOff>
      <xdr:row>32</xdr:row>
      <xdr:rowOff>195890</xdr:rowOff>
    </xdr:to>
    <xdr:grpSp>
      <xdr:nvGrpSpPr>
        <xdr:cNvPr id="18" name="Group 6">
          <a:extLst>
            <a:ext uri="{FF2B5EF4-FFF2-40B4-BE49-F238E27FC236}">
              <a16:creationId xmlns:a16="http://schemas.microsoft.com/office/drawing/2014/main" id="{93A43130-C5D4-4239-9D8D-C0AD6575F691}"/>
            </a:ext>
          </a:extLst>
        </xdr:cNvPr>
        <xdr:cNvGrpSpPr/>
      </xdr:nvGrpSpPr>
      <xdr:grpSpPr>
        <a:xfrm>
          <a:off x="11763857" y="7266902"/>
          <a:ext cx="412942" cy="686571"/>
          <a:chOff x="10229850" y="5772151"/>
          <a:chExt cx="457201" cy="600076"/>
        </a:xfrm>
      </xdr:grpSpPr>
      <xdr:sp macro="" textlink="">
        <xdr:nvSpPr>
          <xdr:cNvPr id="19" name="Chevron 8">
            <a:extLst>
              <a:ext uri="{FF2B5EF4-FFF2-40B4-BE49-F238E27FC236}">
                <a16:creationId xmlns:a16="http://schemas.microsoft.com/office/drawing/2014/main" id="{DC621F7A-72D8-4B72-8D2E-D51EE8CD0CBB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>
              <a:latin typeface="+mn-lt"/>
            </a:endParaRPr>
          </a:p>
        </xdr:txBody>
      </xdr:sp>
      <xdr:sp macro="" textlink="">
        <xdr:nvSpPr>
          <xdr:cNvPr id="20" name="TextBox 9">
            <a:extLst>
              <a:ext uri="{FF2B5EF4-FFF2-40B4-BE49-F238E27FC236}">
                <a16:creationId xmlns:a16="http://schemas.microsoft.com/office/drawing/2014/main" id="{B06D837B-3FA1-4DAA-9A2F-94ADAA1C1D9E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>
                <a:latin typeface="+mj-lt"/>
              </a:rPr>
              <a:t>171</a:t>
            </a:r>
          </a:p>
        </xdr:txBody>
      </xdr:sp>
    </xdr:grpSp>
    <xdr:clientData/>
  </xdr:twoCellAnchor>
  <xdr:twoCellAnchor>
    <xdr:from>
      <xdr:col>18</xdr:col>
      <xdr:colOff>1419225</xdr:colOff>
      <xdr:row>33</xdr:row>
      <xdr:rowOff>28575</xdr:rowOff>
    </xdr:from>
    <xdr:to>
      <xdr:col>19</xdr:col>
      <xdr:colOff>419195</xdr:colOff>
      <xdr:row>35</xdr:row>
      <xdr:rowOff>137873</xdr:rowOff>
    </xdr:to>
    <xdr:grpSp>
      <xdr:nvGrpSpPr>
        <xdr:cNvPr id="21" name="Group 2">
          <a:extLst>
            <a:ext uri="{FF2B5EF4-FFF2-40B4-BE49-F238E27FC236}">
              <a16:creationId xmlns:a16="http://schemas.microsoft.com/office/drawing/2014/main" id="{346DDA97-CA41-433A-8D2E-40B5D2425D31}"/>
            </a:ext>
          </a:extLst>
        </xdr:cNvPr>
        <xdr:cNvGrpSpPr/>
      </xdr:nvGrpSpPr>
      <xdr:grpSpPr>
        <a:xfrm>
          <a:off x="11759142" y="8061325"/>
          <a:ext cx="418136" cy="627881"/>
          <a:chOff x="9925050" y="1885951"/>
          <a:chExt cx="457200" cy="600076"/>
        </a:xfrm>
      </xdr:grpSpPr>
      <xdr:sp macro="" textlink="">
        <xdr:nvSpPr>
          <xdr:cNvPr id="22" name="Chevron 3">
            <a:extLst>
              <a:ext uri="{FF2B5EF4-FFF2-40B4-BE49-F238E27FC236}">
                <a16:creationId xmlns:a16="http://schemas.microsoft.com/office/drawing/2014/main" id="{A4A353E8-0555-4923-87B4-9EA776B52D1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3" name="TextBox 4">
            <a:extLst>
              <a:ext uri="{FF2B5EF4-FFF2-40B4-BE49-F238E27FC236}">
                <a16:creationId xmlns:a16="http://schemas.microsoft.com/office/drawing/2014/main" id="{C3EE01AB-AEB7-44D2-8032-94BCA89DBC6A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/>
              <a:t>172</a:t>
            </a:r>
          </a:p>
        </xdr:txBody>
      </xdr:sp>
    </xdr:grpSp>
    <xdr:clientData/>
  </xdr:twoCellAnchor>
  <xdr:twoCellAnchor>
    <xdr:from>
      <xdr:col>18</xdr:col>
      <xdr:colOff>1428750</xdr:colOff>
      <xdr:row>61</xdr:row>
      <xdr:rowOff>133350</xdr:rowOff>
    </xdr:from>
    <xdr:to>
      <xdr:col>19</xdr:col>
      <xdr:colOff>423526</xdr:colOff>
      <xdr:row>63</xdr:row>
      <xdr:rowOff>242071</xdr:rowOff>
    </xdr:to>
    <xdr:grpSp>
      <xdr:nvGrpSpPr>
        <xdr:cNvPr id="24" name="Group 6">
          <a:extLst>
            <a:ext uri="{FF2B5EF4-FFF2-40B4-BE49-F238E27FC236}">
              <a16:creationId xmlns:a16="http://schemas.microsoft.com/office/drawing/2014/main" id="{184DE8C3-567A-4B88-964F-916DE69036EB}"/>
            </a:ext>
          </a:extLst>
        </xdr:cNvPr>
        <xdr:cNvGrpSpPr/>
      </xdr:nvGrpSpPr>
      <xdr:grpSpPr>
        <a:xfrm>
          <a:off x="11759142" y="14621933"/>
          <a:ext cx="422467" cy="595555"/>
          <a:chOff x="10229850" y="5772151"/>
          <a:chExt cx="457201" cy="600076"/>
        </a:xfrm>
      </xdr:grpSpPr>
      <xdr:sp macro="" textlink="">
        <xdr:nvSpPr>
          <xdr:cNvPr id="25" name="Chevron 8">
            <a:extLst>
              <a:ext uri="{FF2B5EF4-FFF2-40B4-BE49-F238E27FC236}">
                <a16:creationId xmlns:a16="http://schemas.microsoft.com/office/drawing/2014/main" id="{B7B3A719-A902-4055-B87F-8C896934D331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>
              <a:latin typeface="+mn-lt"/>
            </a:endParaRPr>
          </a:p>
        </xdr:txBody>
      </xdr:sp>
      <xdr:sp macro="" textlink="">
        <xdr:nvSpPr>
          <xdr:cNvPr id="26" name="TextBox 9">
            <a:extLst>
              <a:ext uri="{FF2B5EF4-FFF2-40B4-BE49-F238E27FC236}">
                <a16:creationId xmlns:a16="http://schemas.microsoft.com/office/drawing/2014/main" id="{2880DB6B-8D84-4011-9FB5-0813631F763F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>
                <a:latin typeface="+mj-lt"/>
              </a:rPr>
              <a:t>173</a:t>
            </a:r>
          </a:p>
        </xdr:txBody>
      </xdr:sp>
    </xdr:grpSp>
    <xdr:clientData/>
  </xdr:twoCellAnchor>
  <xdr:twoCellAnchor>
    <xdr:from>
      <xdr:col>18</xdr:col>
      <xdr:colOff>1438275</xdr:colOff>
      <xdr:row>64</xdr:row>
      <xdr:rowOff>47625</xdr:rowOff>
    </xdr:from>
    <xdr:to>
      <xdr:col>19</xdr:col>
      <xdr:colOff>438245</xdr:colOff>
      <xdr:row>66</xdr:row>
      <xdr:rowOff>156923</xdr:rowOff>
    </xdr:to>
    <xdr:grpSp>
      <xdr:nvGrpSpPr>
        <xdr:cNvPr id="27" name="Group 2">
          <a:extLst>
            <a:ext uri="{FF2B5EF4-FFF2-40B4-BE49-F238E27FC236}">
              <a16:creationId xmlns:a16="http://schemas.microsoft.com/office/drawing/2014/main" id="{1B230E55-C73F-485C-A355-21DB87564C49}"/>
            </a:ext>
          </a:extLst>
        </xdr:cNvPr>
        <xdr:cNvGrpSpPr/>
      </xdr:nvGrpSpPr>
      <xdr:grpSpPr>
        <a:xfrm>
          <a:off x="11759142" y="15266458"/>
          <a:ext cx="437186" cy="627882"/>
          <a:chOff x="9925050" y="1885951"/>
          <a:chExt cx="457200" cy="600076"/>
        </a:xfrm>
      </xdr:grpSpPr>
      <xdr:sp macro="" textlink="">
        <xdr:nvSpPr>
          <xdr:cNvPr id="28" name="Chevron 3">
            <a:extLst>
              <a:ext uri="{FF2B5EF4-FFF2-40B4-BE49-F238E27FC236}">
                <a16:creationId xmlns:a16="http://schemas.microsoft.com/office/drawing/2014/main" id="{F467295B-9AA1-4F67-9DE1-EA63A80410DE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9" name="TextBox 4">
            <a:extLst>
              <a:ext uri="{FF2B5EF4-FFF2-40B4-BE49-F238E27FC236}">
                <a16:creationId xmlns:a16="http://schemas.microsoft.com/office/drawing/2014/main" id="{11188067-44FF-4392-852C-FF204D4EA111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/>
              <a:t>174</a:t>
            </a:r>
          </a:p>
        </xdr:txBody>
      </xdr:sp>
    </xdr:grpSp>
    <xdr:clientData/>
  </xdr:twoCellAnchor>
  <xdr:twoCellAnchor>
    <xdr:from>
      <xdr:col>18</xdr:col>
      <xdr:colOff>1438275</xdr:colOff>
      <xdr:row>126</xdr:row>
      <xdr:rowOff>19050</xdr:rowOff>
    </xdr:from>
    <xdr:to>
      <xdr:col>19</xdr:col>
      <xdr:colOff>438245</xdr:colOff>
      <xdr:row>128</xdr:row>
      <xdr:rowOff>128348</xdr:rowOff>
    </xdr:to>
    <xdr:grpSp>
      <xdr:nvGrpSpPr>
        <xdr:cNvPr id="30" name="Group 2">
          <a:extLst>
            <a:ext uri="{FF2B5EF4-FFF2-40B4-BE49-F238E27FC236}">
              <a16:creationId xmlns:a16="http://schemas.microsoft.com/office/drawing/2014/main" id="{3210EC99-F1E7-4683-91C6-964C6AB5B5B6}"/>
            </a:ext>
          </a:extLst>
        </xdr:cNvPr>
        <xdr:cNvGrpSpPr/>
      </xdr:nvGrpSpPr>
      <xdr:grpSpPr>
        <a:xfrm>
          <a:off x="11759142" y="29673550"/>
          <a:ext cx="437186" cy="627881"/>
          <a:chOff x="9925050" y="1885951"/>
          <a:chExt cx="457200" cy="600076"/>
        </a:xfrm>
      </xdr:grpSpPr>
      <xdr:sp macro="" textlink="">
        <xdr:nvSpPr>
          <xdr:cNvPr id="31" name="Chevron 3">
            <a:extLst>
              <a:ext uri="{FF2B5EF4-FFF2-40B4-BE49-F238E27FC236}">
                <a16:creationId xmlns:a16="http://schemas.microsoft.com/office/drawing/2014/main" id="{CB0F653C-90BE-48A3-B21D-3817BD607D08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2" name="TextBox 4">
            <a:extLst>
              <a:ext uri="{FF2B5EF4-FFF2-40B4-BE49-F238E27FC236}">
                <a16:creationId xmlns:a16="http://schemas.microsoft.com/office/drawing/2014/main" id="{6D35DC55-B919-4AF6-90D6-4BDBE2F56350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/>
              <a:t>176</a:t>
            </a:r>
          </a:p>
        </xdr:txBody>
      </xdr:sp>
    </xdr:grpSp>
    <xdr:clientData/>
  </xdr:twoCellAnchor>
  <xdr:twoCellAnchor>
    <xdr:from>
      <xdr:col>18</xdr:col>
      <xdr:colOff>1447800</xdr:colOff>
      <xdr:row>123</xdr:row>
      <xdr:rowOff>123825</xdr:rowOff>
    </xdr:from>
    <xdr:to>
      <xdr:col>19</xdr:col>
      <xdr:colOff>442576</xdr:colOff>
      <xdr:row>125</xdr:row>
      <xdr:rowOff>232546</xdr:rowOff>
    </xdr:to>
    <xdr:grpSp>
      <xdr:nvGrpSpPr>
        <xdr:cNvPr id="33" name="Group 6">
          <a:extLst>
            <a:ext uri="{FF2B5EF4-FFF2-40B4-BE49-F238E27FC236}">
              <a16:creationId xmlns:a16="http://schemas.microsoft.com/office/drawing/2014/main" id="{9147A3EA-CAFE-4852-A371-397E8D141614}"/>
            </a:ext>
          </a:extLst>
        </xdr:cNvPr>
        <xdr:cNvGrpSpPr/>
      </xdr:nvGrpSpPr>
      <xdr:grpSpPr>
        <a:xfrm>
          <a:off x="11759142" y="29048075"/>
          <a:ext cx="441517" cy="595554"/>
          <a:chOff x="10229850" y="5772151"/>
          <a:chExt cx="457201" cy="600076"/>
        </a:xfrm>
      </xdr:grpSpPr>
      <xdr:sp macro="" textlink="">
        <xdr:nvSpPr>
          <xdr:cNvPr id="34" name="Chevron 8">
            <a:extLst>
              <a:ext uri="{FF2B5EF4-FFF2-40B4-BE49-F238E27FC236}">
                <a16:creationId xmlns:a16="http://schemas.microsoft.com/office/drawing/2014/main" id="{478C7D80-97AE-44B7-BF81-CF3DF142764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>
              <a:latin typeface="+mn-lt"/>
            </a:endParaRPr>
          </a:p>
        </xdr:txBody>
      </xdr:sp>
      <xdr:sp macro="" textlink="">
        <xdr:nvSpPr>
          <xdr:cNvPr id="35" name="TextBox 9">
            <a:extLst>
              <a:ext uri="{FF2B5EF4-FFF2-40B4-BE49-F238E27FC236}">
                <a16:creationId xmlns:a16="http://schemas.microsoft.com/office/drawing/2014/main" id="{40525764-DE80-4D5B-9739-EE07C81ABCCE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100">
                <a:latin typeface="+mj-lt"/>
              </a:rPr>
              <a:t>175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U159"/>
  <sheetViews>
    <sheetView showGridLines="0" tabSelected="1" topLeftCell="A37" zoomScale="90" zoomScaleNormal="90" workbookViewId="0">
      <selection activeCell="L11" sqref="L11"/>
    </sheetView>
  </sheetViews>
  <sheetFormatPr defaultColWidth="9.09765625" defaultRowHeight="21.75"/>
  <cols>
    <col min="1" max="1" width="1.09765625" style="7" customWidth="1"/>
    <col min="2" max="2" width="4.09765625" style="7" customWidth="1"/>
    <col min="3" max="3" width="3.59765625" style="7" customWidth="1"/>
    <col min="4" max="4" width="1.8984375" style="7" customWidth="1"/>
    <col min="5" max="17" width="7.59765625" style="7" customWidth="1"/>
    <col min="18" max="18" width="0.69921875" style="7" customWidth="1"/>
    <col min="19" max="19" width="13.8984375" style="7" bestFit="1" customWidth="1"/>
    <col min="20" max="20" width="7" style="7" customWidth="1"/>
    <col min="21" max="21" width="5" style="7" customWidth="1"/>
    <col min="22" max="16384" width="9.09765625" style="7"/>
  </cols>
  <sheetData>
    <row r="1" spans="1:20" s="1" customFormat="1">
      <c r="B1" s="2" t="s">
        <v>2</v>
      </c>
      <c r="C1" s="3">
        <v>19.3</v>
      </c>
      <c r="D1" s="2" t="s">
        <v>190</v>
      </c>
    </row>
    <row r="2" spans="1:20" s="4" customFormat="1">
      <c r="B2" s="1" t="s">
        <v>25</v>
      </c>
      <c r="C2" s="3">
        <v>19.3</v>
      </c>
      <c r="D2" s="5" t="s">
        <v>26</v>
      </c>
    </row>
    <row r="3" spans="1:20" s="4" customFormat="1">
      <c r="B3" s="1"/>
      <c r="C3" s="3"/>
      <c r="D3" s="5" t="s">
        <v>191</v>
      </c>
    </row>
    <row r="4" spans="1:20" s="4" customFormat="1" ht="15" customHeight="1">
      <c r="B4" s="1"/>
      <c r="C4" s="3"/>
      <c r="D4" s="5"/>
      <c r="S4" s="6" t="s">
        <v>48</v>
      </c>
    </row>
    <row r="5" spans="1:20" ht="6" customHeight="1"/>
    <row r="6" spans="1:20" s="8" customFormat="1" ht="19.5">
      <c r="A6" s="26"/>
      <c r="B6" s="27"/>
      <c r="C6" s="27"/>
      <c r="D6" s="28"/>
      <c r="E6" s="75" t="s">
        <v>13</v>
      </c>
      <c r="F6" s="76"/>
      <c r="G6" s="76"/>
      <c r="H6" s="76"/>
      <c r="I6" s="76"/>
      <c r="J6" s="76"/>
      <c r="K6" s="77"/>
      <c r="L6" s="78" t="s">
        <v>14</v>
      </c>
      <c r="M6" s="79"/>
      <c r="N6" s="79"/>
      <c r="O6" s="79"/>
      <c r="P6" s="79"/>
      <c r="Q6" s="79"/>
      <c r="R6" s="29" t="s">
        <v>22</v>
      </c>
      <c r="S6" s="30"/>
    </row>
    <row r="7" spans="1:20" s="8" customFormat="1" ht="21.75" customHeight="1">
      <c r="E7" s="89" t="s">
        <v>8</v>
      </c>
      <c r="F7" s="90"/>
      <c r="G7" s="90"/>
      <c r="H7" s="90"/>
      <c r="I7" s="90"/>
      <c r="J7" s="90"/>
      <c r="K7" s="91"/>
      <c r="L7" s="92" t="s">
        <v>15</v>
      </c>
      <c r="M7" s="93"/>
      <c r="N7" s="93"/>
      <c r="O7" s="93"/>
      <c r="P7" s="93"/>
      <c r="Q7" s="94"/>
      <c r="R7" s="87" t="s">
        <v>39</v>
      </c>
      <c r="S7" s="88"/>
    </row>
    <row r="8" spans="1:20" s="8" customFormat="1">
      <c r="A8" s="97" t="s">
        <v>37</v>
      </c>
      <c r="B8" s="97"/>
      <c r="C8" s="97"/>
      <c r="D8" s="86"/>
      <c r="E8" s="23"/>
      <c r="F8" s="23" t="s">
        <v>18</v>
      </c>
      <c r="G8" s="23"/>
      <c r="H8" s="23"/>
      <c r="I8" s="23"/>
      <c r="J8" s="15"/>
      <c r="K8" s="24"/>
      <c r="L8" s="25"/>
      <c r="M8" s="25"/>
      <c r="N8" s="25"/>
      <c r="O8" s="25"/>
      <c r="P8" s="25"/>
      <c r="Q8" s="25"/>
      <c r="R8" s="87" t="s">
        <v>38</v>
      </c>
      <c r="S8" s="96"/>
      <c r="T8" s="16"/>
    </row>
    <row r="9" spans="1:20" s="8" customFormat="1">
      <c r="A9" s="97" t="s">
        <v>35</v>
      </c>
      <c r="B9" s="97"/>
      <c r="C9" s="97"/>
      <c r="D9" s="86"/>
      <c r="E9" s="23"/>
      <c r="F9" s="23" t="s">
        <v>31</v>
      </c>
      <c r="G9" s="23"/>
      <c r="H9" s="23" t="s">
        <v>7</v>
      </c>
      <c r="I9" s="23"/>
      <c r="J9" s="25"/>
      <c r="K9" s="23"/>
      <c r="L9" s="25"/>
      <c r="M9" s="25"/>
      <c r="N9" s="25"/>
      <c r="O9" s="25"/>
      <c r="P9" s="25"/>
      <c r="Q9" s="25"/>
      <c r="R9" s="87" t="s">
        <v>21</v>
      </c>
      <c r="S9" s="96"/>
      <c r="T9" s="16"/>
    </row>
    <row r="10" spans="1:20" s="8" customFormat="1">
      <c r="A10" s="97" t="s">
        <v>36</v>
      </c>
      <c r="B10" s="97"/>
      <c r="C10" s="97"/>
      <c r="D10" s="86"/>
      <c r="E10" s="23" t="s">
        <v>5</v>
      </c>
      <c r="F10" s="23" t="s">
        <v>32</v>
      </c>
      <c r="G10" s="23"/>
      <c r="H10" s="18" t="s">
        <v>33</v>
      </c>
      <c r="I10" s="23"/>
      <c r="J10" s="25"/>
      <c r="K10" s="23"/>
      <c r="L10" s="25" t="s">
        <v>23</v>
      </c>
      <c r="M10" s="25"/>
      <c r="N10" s="25"/>
      <c r="O10" s="25"/>
      <c r="P10" s="25"/>
      <c r="Q10" s="25"/>
      <c r="R10" s="87" t="s">
        <v>4</v>
      </c>
      <c r="S10" s="96"/>
      <c r="T10" s="16"/>
    </row>
    <row r="11" spans="1:20" s="8" customFormat="1">
      <c r="A11" s="39"/>
      <c r="B11" s="39"/>
      <c r="C11" s="39"/>
      <c r="D11" s="40"/>
      <c r="E11" s="19" t="s">
        <v>17</v>
      </c>
      <c r="F11" s="41" t="s">
        <v>46</v>
      </c>
      <c r="G11" s="23" t="s">
        <v>6</v>
      </c>
      <c r="H11" s="41" t="s">
        <v>47</v>
      </c>
      <c r="I11" s="23" t="s">
        <v>19</v>
      </c>
      <c r="J11" s="25" t="s">
        <v>11</v>
      </c>
      <c r="K11" s="23" t="s">
        <v>3</v>
      </c>
      <c r="L11" s="20" t="s">
        <v>16</v>
      </c>
      <c r="M11" s="25" t="s">
        <v>27</v>
      </c>
      <c r="N11" s="25" t="s">
        <v>28</v>
      </c>
      <c r="O11" s="25" t="s">
        <v>29</v>
      </c>
      <c r="P11" s="25" t="s">
        <v>30</v>
      </c>
      <c r="Q11" s="25" t="s">
        <v>34</v>
      </c>
      <c r="R11" s="37"/>
      <c r="S11" s="38"/>
      <c r="T11" s="16"/>
    </row>
    <row r="12" spans="1:20" s="8" customFormat="1" ht="19.5">
      <c r="A12" s="33"/>
      <c r="B12" s="33"/>
      <c r="C12" s="33"/>
      <c r="D12" s="34"/>
      <c r="E12" s="21" t="s">
        <v>20</v>
      </c>
      <c r="F12" s="21" t="s">
        <v>45</v>
      </c>
      <c r="G12" s="21" t="s">
        <v>9</v>
      </c>
      <c r="H12" s="21" t="s">
        <v>44</v>
      </c>
      <c r="I12" s="21" t="s">
        <v>10</v>
      </c>
      <c r="J12" s="22" t="s">
        <v>12</v>
      </c>
      <c r="K12" s="21" t="s">
        <v>1</v>
      </c>
      <c r="L12" s="22" t="s">
        <v>43</v>
      </c>
      <c r="M12" s="22" t="s">
        <v>40</v>
      </c>
      <c r="N12" s="22" t="s">
        <v>41</v>
      </c>
      <c r="O12" s="22" t="s">
        <v>42</v>
      </c>
      <c r="P12" s="22" t="s">
        <v>12</v>
      </c>
      <c r="Q12" s="21" t="s">
        <v>1</v>
      </c>
      <c r="R12" s="35"/>
      <c r="S12" s="36"/>
    </row>
    <row r="13" spans="1:20" ht="3" customHeight="1">
      <c r="A13" s="95" t="s">
        <v>22</v>
      </c>
      <c r="B13" s="95"/>
      <c r="C13" s="95"/>
      <c r="D13" s="81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31"/>
      <c r="S13" s="32"/>
    </row>
    <row r="14" spans="1:20">
      <c r="A14" s="82" t="s">
        <v>24</v>
      </c>
      <c r="B14" s="82"/>
      <c r="C14" s="82"/>
      <c r="D14" s="82"/>
      <c r="E14" s="62">
        <f>E15+E47+E51+E57+E81+E88+E111+E116+E121+E140+E146+E151</f>
        <v>1246434.43625</v>
      </c>
      <c r="F14" s="62">
        <f t="shared" ref="F14:Q14" si="0">F15+F47+F51+F57+F81+F88+F111+F116+F121+F140+F146+F151</f>
        <v>8233.3833700000014</v>
      </c>
      <c r="G14" s="62">
        <f t="shared" si="0"/>
        <v>19466.384669999999</v>
      </c>
      <c r="H14" s="62">
        <f t="shared" si="0"/>
        <v>6335.0248700000002</v>
      </c>
      <c r="I14" s="62">
        <f t="shared" si="0"/>
        <v>3615.5271900000002</v>
      </c>
      <c r="J14" s="62">
        <f t="shared" si="0"/>
        <v>1427119.6709799999</v>
      </c>
      <c r="K14" s="62">
        <f t="shared" si="0"/>
        <v>94148.220180000004</v>
      </c>
      <c r="L14" s="62">
        <f t="shared" si="0"/>
        <v>722696.85438999999</v>
      </c>
      <c r="M14" s="62">
        <f t="shared" si="0"/>
        <v>650025.89575999987</v>
      </c>
      <c r="N14" s="62">
        <f t="shared" si="0"/>
        <v>457410.45681999996</v>
      </c>
      <c r="O14" s="62">
        <f t="shared" si="0"/>
        <v>395958.95345000003</v>
      </c>
      <c r="P14" s="62">
        <f t="shared" si="0"/>
        <v>103626.28200000001</v>
      </c>
      <c r="Q14" s="62">
        <f t="shared" si="0"/>
        <v>428.52464999999995</v>
      </c>
      <c r="R14" s="83" t="s">
        <v>0</v>
      </c>
      <c r="S14" s="84"/>
    </row>
    <row r="15" spans="1:20">
      <c r="A15" s="50" t="s">
        <v>49</v>
      </c>
      <c r="B15" s="50"/>
      <c r="C15" s="59"/>
      <c r="D15" s="59"/>
      <c r="E15" s="62">
        <f>SUM(E16:E29)</f>
        <v>248270.79208000001</v>
      </c>
      <c r="F15" s="62">
        <f t="shared" ref="F15:Q15" si="1">SUM(F16:F29)</f>
        <v>4566.9957299999996</v>
      </c>
      <c r="G15" s="62">
        <f t="shared" si="1"/>
        <v>3426.67364</v>
      </c>
      <c r="H15" s="62">
        <f t="shared" si="1"/>
        <v>2943.7108699999999</v>
      </c>
      <c r="I15" s="62">
        <f t="shared" si="1"/>
        <v>1136.5169999999996</v>
      </c>
      <c r="J15" s="62">
        <f t="shared" si="1"/>
        <v>271714.81193000003</v>
      </c>
      <c r="K15" s="62">
        <f t="shared" si="1"/>
        <v>6979.4879999999994</v>
      </c>
      <c r="L15" s="62">
        <f t="shared" si="1"/>
        <v>136926.15168999997</v>
      </c>
      <c r="M15" s="62">
        <f t="shared" si="1"/>
        <v>132314.77028</v>
      </c>
      <c r="N15" s="62">
        <f t="shared" si="1"/>
        <v>103293.20785999999</v>
      </c>
      <c r="O15" s="62">
        <f t="shared" si="1"/>
        <v>65375.180999999997</v>
      </c>
      <c r="P15" s="62">
        <f t="shared" si="1"/>
        <v>13509.35829</v>
      </c>
      <c r="Q15" s="62">
        <f t="shared" si="1"/>
        <v>36</v>
      </c>
      <c r="R15" s="60" t="s">
        <v>192</v>
      </c>
      <c r="S15" s="59"/>
    </row>
    <row r="16" spans="1:20">
      <c r="A16" s="52"/>
      <c r="B16" s="52" t="s">
        <v>193</v>
      </c>
      <c r="C16" s="52"/>
      <c r="D16" s="52"/>
      <c r="E16" s="63">
        <v>28234.95624</v>
      </c>
      <c r="F16" s="63">
        <v>580.51159999999993</v>
      </c>
      <c r="G16" s="63">
        <v>401.73402000000004</v>
      </c>
      <c r="H16" s="64">
        <v>0</v>
      </c>
      <c r="I16" s="63">
        <v>172.244</v>
      </c>
      <c r="J16" s="63">
        <v>20266.032999999999</v>
      </c>
      <c r="K16" s="63">
        <v>276.8</v>
      </c>
      <c r="L16" s="63">
        <v>12962.433000000001</v>
      </c>
      <c r="M16" s="63">
        <v>13129.923000000001</v>
      </c>
      <c r="N16" s="63">
        <v>9106.5024900000008</v>
      </c>
      <c r="O16" s="63">
        <v>7922.69</v>
      </c>
      <c r="P16" s="63">
        <v>1727.5745400000001</v>
      </c>
      <c r="Q16" s="64">
        <v>0</v>
      </c>
      <c r="R16" s="54"/>
      <c r="S16" s="52" t="s">
        <v>194</v>
      </c>
    </row>
    <row r="17" spans="1:20">
      <c r="A17" s="52"/>
      <c r="B17" s="52" t="s">
        <v>195</v>
      </c>
      <c r="C17" s="52"/>
      <c r="D17" s="52"/>
      <c r="E17" s="63">
        <v>18409.826639999999</v>
      </c>
      <c r="F17" s="63">
        <v>1730.6018000000001</v>
      </c>
      <c r="G17" s="63">
        <v>448.22940999999997</v>
      </c>
      <c r="H17" s="64">
        <v>0</v>
      </c>
      <c r="I17" s="63">
        <v>12.775</v>
      </c>
      <c r="J17" s="63">
        <v>24260.718970000002</v>
      </c>
      <c r="K17" s="64">
        <v>0</v>
      </c>
      <c r="L17" s="63">
        <v>12847.687400000001</v>
      </c>
      <c r="M17" s="63">
        <v>11438.708000000001</v>
      </c>
      <c r="N17" s="63">
        <v>10524.53191</v>
      </c>
      <c r="O17" s="63">
        <v>1905.9269999999999</v>
      </c>
      <c r="P17" s="64">
        <v>850.25062000000003</v>
      </c>
      <c r="Q17" s="64">
        <v>0</v>
      </c>
      <c r="R17" s="54"/>
      <c r="S17" s="52" t="s">
        <v>196</v>
      </c>
    </row>
    <row r="18" spans="1:20">
      <c r="A18" s="52"/>
      <c r="B18" s="52" t="s">
        <v>197</v>
      </c>
      <c r="C18" s="52"/>
      <c r="D18" s="52"/>
      <c r="E18" s="63">
        <v>21952.258429999998</v>
      </c>
      <c r="F18" s="63">
        <v>267.78809999999999</v>
      </c>
      <c r="G18" s="63">
        <v>182.29813000000001</v>
      </c>
      <c r="H18" s="64">
        <v>0</v>
      </c>
      <c r="I18" s="63">
        <v>187.41</v>
      </c>
      <c r="J18" s="63">
        <v>26690.920999999998</v>
      </c>
      <c r="K18" s="64">
        <v>0</v>
      </c>
      <c r="L18" s="63">
        <v>15817.816500000001</v>
      </c>
      <c r="M18" s="63">
        <v>12563.515810000001</v>
      </c>
      <c r="N18" s="63">
        <v>6913.4737599999999</v>
      </c>
      <c r="O18" s="63">
        <v>4807.6637300000002</v>
      </c>
      <c r="P18" s="64">
        <v>2164.2611000000002</v>
      </c>
      <c r="Q18" s="64">
        <v>0</v>
      </c>
      <c r="R18" s="54"/>
      <c r="S18" s="52" t="s">
        <v>198</v>
      </c>
    </row>
    <row r="19" spans="1:20">
      <c r="A19" s="52"/>
      <c r="B19" s="52" t="s">
        <v>199</v>
      </c>
      <c r="C19" s="52"/>
      <c r="D19" s="52"/>
      <c r="E19" s="63">
        <v>14352.17093</v>
      </c>
      <c r="F19" s="63">
        <v>0</v>
      </c>
      <c r="G19" s="63">
        <v>44.635309999999997</v>
      </c>
      <c r="H19" s="64">
        <v>0</v>
      </c>
      <c r="I19" s="63">
        <v>162.238</v>
      </c>
      <c r="J19" s="63">
        <v>23831.94484</v>
      </c>
      <c r="K19" s="64">
        <v>0</v>
      </c>
      <c r="L19" s="63">
        <v>7033.2037</v>
      </c>
      <c r="M19" s="63">
        <v>10482.0034</v>
      </c>
      <c r="N19" s="63">
        <v>16062.7438</v>
      </c>
      <c r="O19" s="63">
        <v>2437.6232</v>
      </c>
      <c r="P19" s="63">
        <v>766.78</v>
      </c>
      <c r="Q19" s="64">
        <v>0</v>
      </c>
      <c r="R19" s="54"/>
      <c r="S19" s="52" t="s">
        <v>200</v>
      </c>
    </row>
    <row r="20" spans="1:20">
      <c r="A20" s="52"/>
      <c r="B20" s="52" t="s">
        <v>201</v>
      </c>
      <c r="C20" s="52"/>
      <c r="D20" s="52"/>
      <c r="E20" s="63">
        <v>14386.891439999999</v>
      </c>
      <c r="F20" s="63">
        <v>23.871599999999997</v>
      </c>
      <c r="G20" s="63">
        <v>171.42842999999999</v>
      </c>
      <c r="H20" s="64">
        <v>0</v>
      </c>
      <c r="I20" s="63">
        <v>151.86000000000001</v>
      </c>
      <c r="J20" s="63">
        <v>12145.700999999999</v>
      </c>
      <c r="K20" s="63">
        <v>552.58799999999997</v>
      </c>
      <c r="L20" s="63">
        <v>4548.40344</v>
      </c>
      <c r="M20" s="63">
        <v>7271.45</v>
      </c>
      <c r="N20" s="63">
        <v>3163.0418500000001</v>
      </c>
      <c r="O20" s="63">
        <v>6080.3919999999998</v>
      </c>
      <c r="P20" s="63">
        <v>1218.86751</v>
      </c>
      <c r="Q20" s="63">
        <v>18</v>
      </c>
      <c r="R20" s="54"/>
      <c r="S20" s="52" t="s">
        <v>202</v>
      </c>
    </row>
    <row r="21" spans="1:20">
      <c r="A21" s="52"/>
      <c r="B21" s="52" t="s">
        <v>203</v>
      </c>
      <c r="C21" s="52"/>
      <c r="D21" s="52"/>
      <c r="E21" s="63">
        <v>14105.926390000001</v>
      </c>
      <c r="F21" s="63">
        <v>1.62185</v>
      </c>
      <c r="G21" s="63">
        <v>171.66674</v>
      </c>
      <c r="H21" s="64">
        <v>0</v>
      </c>
      <c r="I21" s="63">
        <v>0.36</v>
      </c>
      <c r="J21" s="63">
        <v>7071.5240000000003</v>
      </c>
      <c r="K21" s="64">
        <v>0</v>
      </c>
      <c r="L21" s="63">
        <v>4137.4409999999998</v>
      </c>
      <c r="M21" s="63">
        <v>5739.21</v>
      </c>
      <c r="N21" s="63">
        <v>3136.36258</v>
      </c>
      <c r="O21" s="63">
        <v>2131.2289999999998</v>
      </c>
      <c r="P21" s="64">
        <v>498.20765999999998</v>
      </c>
      <c r="Q21" s="64">
        <v>0</v>
      </c>
      <c r="R21" s="54"/>
      <c r="S21" s="52" t="s">
        <v>204</v>
      </c>
    </row>
    <row r="22" spans="1:20">
      <c r="A22" s="52"/>
      <c r="B22" s="52" t="s">
        <v>205</v>
      </c>
      <c r="C22" s="59"/>
      <c r="D22" s="59"/>
      <c r="E22" s="63">
        <v>18094.577010000001</v>
      </c>
      <c r="F22" s="63">
        <v>108.506</v>
      </c>
      <c r="G22" s="63">
        <v>187.70434</v>
      </c>
      <c r="H22" s="64">
        <v>0</v>
      </c>
      <c r="I22" s="63">
        <v>136.82</v>
      </c>
      <c r="J22" s="63">
        <v>14012.325000000001</v>
      </c>
      <c r="K22" s="64">
        <v>0</v>
      </c>
      <c r="L22" s="63">
        <v>9186.0439999999999</v>
      </c>
      <c r="M22" s="63">
        <v>8556.51</v>
      </c>
      <c r="N22" s="63">
        <v>5223.4794099999999</v>
      </c>
      <c r="O22" s="63">
        <v>1373.40248</v>
      </c>
      <c r="P22" s="63">
        <v>973.89409999999998</v>
      </c>
      <c r="Q22" s="64">
        <v>0</v>
      </c>
      <c r="R22" s="54"/>
      <c r="S22" s="51" t="s">
        <v>206</v>
      </c>
    </row>
    <row r="23" spans="1:20">
      <c r="A23" s="52"/>
      <c r="B23" s="52" t="s">
        <v>207</v>
      </c>
      <c r="C23" s="52"/>
      <c r="D23" s="52"/>
      <c r="E23" s="63">
        <v>17483.880970000002</v>
      </c>
      <c r="F23" s="63">
        <v>3.1021999999999998</v>
      </c>
      <c r="G23" s="63">
        <v>398.91336000000001</v>
      </c>
      <c r="H23" s="64">
        <v>0</v>
      </c>
      <c r="I23" s="63">
        <v>0</v>
      </c>
      <c r="J23" s="63">
        <v>25902.681170000003</v>
      </c>
      <c r="K23" s="63">
        <v>1744.5</v>
      </c>
      <c r="L23" s="63">
        <v>12458.586599999999</v>
      </c>
      <c r="M23" s="63">
        <v>8309.3979999999992</v>
      </c>
      <c r="N23" s="63">
        <v>3931.3092900000001</v>
      </c>
      <c r="O23" s="63">
        <v>11196.559090000001</v>
      </c>
      <c r="P23" s="63">
        <v>436.92</v>
      </c>
      <c r="Q23" s="64">
        <v>0</v>
      </c>
      <c r="R23" s="54"/>
      <c r="S23" s="52" t="s">
        <v>208</v>
      </c>
    </row>
    <row r="24" spans="1:20">
      <c r="A24" s="52"/>
      <c r="B24" s="52" t="s">
        <v>209</v>
      </c>
      <c r="C24" s="52"/>
      <c r="D24" s="52"/>
      <c r="E24" s="63">
        <v>18700.684959999999</v>
      </c>
      <c r="F24" s="63">
        <v>225.84049999999999</v>
      </c>
      <c r="G24" s="63">
        <v>201.45122000000001</v>
      </c>
      <c r="H24" s="63">
        <v>1732.902</v>
      </c>
      <c r="I24" s="63">
        <v>187.54</v>
      </c>
      <c r="J24" s="63">
        <v>21218.136190000001</v>
      </c>
      <c r="K24" s="64">
        <v>0</v>
      </c>
      <c r="L24" s="63">
        <v>11645.999609999999</v>
      </c>
      <c r="M24" s="63">
        <v>11163.90229</v>
      </c>
      <c r="N24" s="63">
        <v>12102.086589999999</v>
      </c>
      <c r="O24" s="63">
        <v>5314.2944299999999</v>
      </c>
      <c r="P24" s="63">
        <v>614.34</v>
      </c>
      <c r="Q24" s="64">
        <v>0</v>
      </c>
      <c r="R24" s="54"/>
      <c r="S24" s="52" t="s">
        <v>210</v>
      </c>
    </row>
    <row r="25" spans="1:20">
      <c r="A25" s="52"/>
      <c r="B25" s="52" t="s">
        <v>211</v>
      </c>
      <c r="C25" s="52"/>
      <c r="D25" s="52"/>
      <c r="E25" s="63">
        <v>20935.174709999999</v>
      </c>
      <c r="F25" s="63">
        <v>522.2595</v>
      </c>
      <c r="G25" s="63">
        <v>0</v>
      </c>
      <c r="H25" s="64">
        <v>224.92487</v>
      </c>
      <c r="I25" s="63">
        <v>16.61</v>
      </c>
      <c r="J25" s="63">
        <v>19571.679749999999</v>
      </c>
      <c r="K25" s="63">
        <v>205.6</v>
      </c>
      <c r="L25" s="63">
        <v>9929.0779999999995</v>
      </c>
      <c r="M25" s="63">
        <v>9915.7827799999995</v>
      </c>
      <c r="N25" s="63">
        <v>8845.0337400000008</v>
      </c>
      <c r="O25" s="63">
        <v>4589.9399999999996</v>
      </c>
      <c r="P25" s="63">
        <v>849.5</v>
      </c>
      <c r="Q25" s="64">
        <v>0</v>
      </c>
      <c r="R25" s="54"/>
      <c r="S25" s="52" t="s">
        <v>212</v>
      </c>
    </row>
    <row r="26" spans="1:20">
      <c r="A26" s="52"/>
      <c r="B26" s="52" t="s">
        <v>213</v>
      </c>
      <c r="C26" s="52"/>
      <c r="D26" s="52"/>
      <c r="E26" s="63">
        <v>14179.965179999999</v>
      </c>
      <c r="F26" s="63">
        <v>496.49634999999995</v>
      </c>
      <c r="G26" s="63">
        <v>562.22698000000003</v>
      </c>
      <c r="H26" s="64">
        <v>0</v>
      </c>
      <c r="I26" s="63">
        <v>11.52</v>
      </c>
      <c r="J26" s="63">
        <v>12640.141460000001</v>
      </c>
      <c r="K26" s="64">
        <v>0</v>
      </c>
      <c r="L26" s="63">
        <v>7905.0519999999997</v>
      </c>
      <c r="M26" s="63">
        <v>6637.8779999999997</v>
      </c>
      <c r="N26" s="63">
        <v>3145.3750199999999</v>
      </c>
      <c r="O26" s="63">
        <v>621.84</v>
      </c>
      <c r="P26" s="64">
        <v>1161.84276</v>
      </c>
      <c r="Q26" s="64">
        <v>0</v>
      </c>
      <c r="R26" s="54"/>
      <c r="S26" s="52" t="s">
        <v>214</v>
      </c>
    </row>
    <row r="27" spans="1:20">
      <c r="A27" s="52"/>
      <c r="B27" s="52" t="s">
        <v>215</v>
      </c>
      <c r="C27" s="52"/>
      <c r="D27" s="52"/>
      <c r="E27" s="63">
        <v>15106.674530000002</v>
      </c>
      <c r="F27" s="63">
        <v>301.76820000000004</v>
      </c>
      <c r="G27" s="63">
        <v>173.02459999999999</v>
      </c>
      <c r="H27" s="64">
        <v>0</v>
      </c>
      <c r="I27" s="63">
        <v>96.6</v>
      </c>
      <c r="J27" s="63">
        <v>14198.674999999999</v>
      </c>
      <c r="K27" s="64">
        <v>0</v>
      </c>
      <c r="L27" s="63">
        <v>8409.4719999999998</v>
      </c>
      <c r="M27" s="63">
        <v>8563.16</v>
      </c>
      <c r="N27" s="63">
        <v>4669.6746499999999</v>
      </c>
      <c r="O27" s="63">
        <v>2757.64</v>
      </c>
      <c r="P27" s="63">
        <v>995</v>
      </c>
      <c r="Q27" s="63">
        <v>18</v>
      </c>
      <c r="R27" s="54"/>
      <c r="S27" s="52" t="s">
        <v>216</v>
      </c>
    </row>
    <row r="28" spans="1:20">
      <c r="A28" s="52"/>
      <c r="B28" s="52" t="s">
        <v>217</v>
      </c>
      <c r="C28" s="52"/>
      <c r="D28" s="52"/>
      <c r="E28" s="63">
        <v>14805.2004</v>
      </c>
      <c r="F28" s="63">
        <v>2.7635999999999998</v>
      </c>
      <c r="G28" s="63">
        <v>282.13359000000003</v>
      </c>
      <c r="H28" s="64">
        <v>0</v>
      </c>
      <c r="I28" s="63">
        <v>0.1</v>
      </c>
      <c r="J28" s="63">
        <v>14120.709000000001</v>
      </c>
      <c r="K28" s="63">
        <v>1416.5</v>
      </c>
      <c r="L28" s="63">
        <v>7872.1220000000003</v>
      </c>
      <c r="M28" s="63">
        <v>7486.6289999999999</v>
      </c>
      <c r="N28" s="63">
        <v>2376.94346</v>
      </c>
      <c r="O28" s="63">
        <v>5028.5050000000001</v>
      </c>
      <c r="P28" s="63">
        <v>312.92</v>
      </c>
      <c r="Q28" s="64">
        <v>0</v>
      </c>
      <c r="R28" s="54"/>
      <c r="S28" s="52" t="s">
        <v>218</v>
      </c>
    </row>
    <row r="29" spans="1:20">
      <c r="A29" s="61"/>
      <c r="B29" s="61" t="s">
        <v>219</v>
      </c>
      <c r="C29" s="61"/>
      <c r="D29" s="61"/>
      <c r="E29" s="63">
        <v>17522.60425</v>
      </c>
      <c r="F29" s="63">
        <v>301.86442999999997</v>
      </c>
      <c r="G29" s="63">
        <v>201.22751</v>
      </c>
      <c r="H29" s="63">
        <v>985.88400000000001</v>
      </c>
      <c r="I29" s="63">
        <v>0.44</v>
      </c>
      <c r="J29" s="63">
        <v>35783.621549999996</v>
      </c>
      <c r="K29" s="63">
        <v>2783.5</v>
      </c>
      <c r="L29" s="63">
        <v>12172.81244</v>
      </c>
      <c r="M29" s="63">
        <v>11056.7</v>
      </c>
      <c r="N29" s="63">
        <v>14092.649310000001</v>
      </c>
      <c r="O29" s="63">
        <v>9207.4750700000004</v>
      </c>
      <c r="P29" s="63">
        <v>939</v>
      </c>
      <c r="Q29" s="64">
        <v>0</v>
      </c>
      <c r="R29" s="61"/>
      <c r="S29" s="61" t="s">
        <v>220</v>
      </c>
      <c r="T29" s="12"/>
    </row>
    <row r="30" spans="1:20" ht="3" customHeight="1">
      <c r="A30" s="12"/>
      <c r="B30" s="12"/>
      <c r="C30" s="12"/>
      <c r="D30" s="13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12"/>
      <c r="S30" s="12"/>
      <c r="T30" s="12"/>
    </row>
    <row r="31" spans="1:20" ht="3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</row>
    <row r="32" spans="1:20">
      <c r="A32" s="12"/>
    </row>
    <row r="34" spans="1:21" s="1" customFormat="1">
      <c r="B34" s="2" t="s">
        <v>2</v>
      </c>
      <c r="C34" s="3">
        <v>19.3</v>
      </c>
      <c r="D34" s="2" t="s">
        <v>221</v>
      </c>
      <c r="U34" s="7"/>
    </row>
    <row r="35" spans="1:21" s="47" customFormat="1" ht="20.100000000000001" customHeight="1">
      <c r="B35" s="1" t="s">
        <v>25</v>
      </c>
      <c r="C35" s="3">
        <v>19.3</v>
      </c>
      <c r="D35" s="2" t="s">
        <v>26</v>
      </c>
      <c r="U35" s="1"/>
    </row>
    <row r="36" spans="1:21" s="47" customFormat="1" ht="20.100000000000001" customHeight="1">
      <c r="B36" s="1"/>
      <c r="C36" s="3"/>
      <c r="D36" s="2" t="s">
        <v>222</v>
      </c>
    </row>
    <row r="37" spans="1:21" s="47" customFormat="1" ht="15" customHeight="1">
      <c r="B37" s="1"/>
      <c r="C37" s="3"/>
      <c r="D37" s="2"/>
      <c r="S37" s="6" t="s">
        <v>48</v>
      </c>
    </row>
    <row r="38" spans="1:21" ht="6" customHeight="1">
      <c r="U38" s="47"/>
    </row>
    <row r="39" spans="1:21" s="8" customFormat="1" ht="18.75" customHeight="1">
      <c r="A39" s="26"/>
      <c r="B39" s="27"/>
      <c r="C39" s="27"/>
      <c r="D39" s="28"/>
      <c r="E39" s="75" t="s">
        <v>13</v>
      </c>
      <c r="F39" s="76"/>
      <c r="G39" s="76"/>
      <c r="H39" s="76"/>
      <c r="I39" s="76"/>
      <c r="J39" s="76"/>
      <c r="K39" s="77"/>
      <c r="L39" s="78" t="s">
        <v>14</v>
      </c>
      <c r="M39" s="79"/>
      <c r="N39" s="79"/>
      <c r="O39" s="79"/>
      <c r="P39" s="79"/>
      <c r="Q39" s="79"/>
      <c r="R39" s="46" t="s">
        <v>22</v>
      </c>
      <c r="S39" s="30"/>
      <c r="U39" s="7"/>
    </row>
    <row r="40" spans="1:21" s="8" customFormat="1" ht="18.75" customHeight="1">
      <c r="E40" s="89" t="s">
        <v>8</v>
      </c>
      <c r="F40" s="90"/>
      <c r="G40" s="90"/>
      <c r="H40" s="90"/>
      <c r="I40" s="90"/>
      <c r="J40" s="90"/>
      <c r="K40" s="91"/>
      <c r="L40" s="92" t="s">
        <v>15</v>
      </c>
      <c r="M40" s="93"/>
      <c r="N40" s="93"/>
      <c r="O40" s="93"/>
      <c r="P40" s="93"/>
      <c r="Q40" s="94"/>
      <c r="R40" s="87" t="s">
        <v>39</v>
      </c>
      <c r="S40" s="88"/>
    </row>
    <row r="41" spans="1:21" s="8" customFormat="1" ht="19.5">
      <c r="A41" s="85" t="s">
        <v>37</v>
      </c>
      <c r="B41" s="85"/>
      <c r="C41" s="85"/>
      <c r="D41" s="86"/>
      <c r="E41" s="23"/>
      <c r="F41" s="23" t="s">
        <v>18</v>
      </c>
      <c r="G41" s="23"/>
      <c r="H41" s="23"/>
      <c r="I41" s="23"/>
      <c r="J41" s="15"/>
      <c r="K41" s="24"/>
      <c r="L41" s="25"/>
      <c r="M41" s="25"/>
      <c r="N41" s="25"/>
      <c r="O41" s="25"/>
      <c r="P41" s="25"/>
      <c r="Q41" s="25"/>
      <c r="R41" s="87" t="s">
        <v>38</v>
      </c>
      <c r="S41" s="88"/>
    </row>
    <row r="42" spans="1:21" s="8" customFormat="1" ht="19.5">
      <c r="A42" s="85" t="s">
        <v>35</v>
      </c>
      <c r="B42" s="85"/>
      <c r="C42" s="85"/>
      <c r="D42" s="86"/>
      <c r="E42" s="23" t="s">
        <v>5</v>
      </c>
      <c r="F42" s="23" t="s">
        <v>31</v>
      </c>
      <c r="G42" s="23"/>
      <c r="H42" s="23" t="s">
        <v>7</v>
      </c>
      <c r="I42" s="23"/>
      <c r="J42" s="25"/>
      <c r="K42" s="23"/>
      <c r="L42" s="25"/>
      <c r="M42" s="25"/>
      <c r="N42" s="25"/>
      <c r="O42" s="25"/>
      <c r="P42" s="25"/>
      <c r="Q42" s="25"/>
      <c r="R42" s="87" t="s">
        <v>21</v>
      </c>
      <c r="S42" s="88"/>
    </row>
    <row r="43" spans="1:21" s="8" customFormat="1" ht="19.5">
      <c r="A43" s="85" t="s">
        <v>36</v>
      </c>
      <c r="B43" s="85"/>
      <c r="C43" s="85"/>
      <c r="D43" s="86"/>
      <c r="E43" s="19" t="s">
        <v>17</v>
      </c>
      <c r="F43" s="23" t="s">
        <v>32</v>
      </c>
      <c r="G43" s="23"/>
      <c r="H43" s="18" t="s">
        <v>33</v>
      </c>
      <c r="I43" s="23"/>
      <c r="J43" s="25"/>
      <c r="K43" s="23"/>
      <c r="L43" s="25" t="s">
        <v>23</v>
      </c>
      <c r="M43" s="25"/>
      <c r="N43" s="25"/>
      <c r="O43" s="25"/>
      <c r="P43" s="25"/>
      <c r="Q43" s="25"/>
      <c r="R43" s="87" t="s">
        <v>4</v>
      </c>
      <c r="S43" s="88"/>
    </row>
    <row r="44" spans="1:21" s="8" customFormat="1" ht="19.5">
      <c r="A44" s="18"/>
      <c r="B44" s="18"/>
      <c r="C44" s="18"/>
      <c r="D44" s="44"/>
      <c r="E44" s="19" t="s">
        <v>20</v>
      </c>
      <c r="F44" s="48" t="s">
        <v>46</v>
      </c>
      <c r="G44" s="23" t="s">
        <v>6</v>
      </c>
      <c r="H44" s="48" t="s">
        <v>47</v>
      </c>
      <c r="I44" s="23" t="s">
        <v>19</v>
      </c>
      <c r="J44" s="25" t="s">
        <v>11</v>
      </c>
      <c r="K44" s="23" t="s">
        <v>3</v>
      </c>
      <c r="L44" s="20" t="s">
        <v>16</v>
      </c>
      <c r="M44" s="25" t="s">
        <v>27</v>
      </c>
      <c r="N44" s="25" t="s">
        <v>28</v>
      </c>
      <c r="O44" s="25" t="s">
        <v>29</v>
      </c>
      <c r="P44" s="25" t="s">
        <v>30</v>
      </c>
      <c r="Q44" s="25" t="s">
        <v>34</v>
      </c>
      <c r="R44" s="43"/>
      <c r="S44" s="45"/>
    </row>
    <row r="45" spans="1:21" s="8" customFormat="1" ht="19.5">
      <c r="A45" s="33"/>
      <c r="B45" s="33"/>
      <c r="C45" s="33"/>
      <c r="D45" s="34"/>
      <c r="E45" s="21" t="s">
        <v>20</v>
      </c>
      <c r="F45" s="21" t="s">
        <v>45</v>
      </c>
      <c r="G45" s="21" t="s">
        <v>9</v>
      </c>
      <c r="H45" s="21" t="s">
        <v>44</v>
      </c>
      <c r="I45" s="21" t="s">
        <v>10</v>
      </c>
      <c r="J45" s="22" t="s">
        <v>12</v>
      </c>
      <c r="K45" s="21" t="s">
        <v>1</v>
      </c>
      <c r="L45" s="22" t="s">
        <v>43</v>
      </c>
      <c r="M45" s="22" t="s">
        <v>40</v>
      </c>
      <c r="N45" s="22" t="s">
        <v>41</v>
      </c>
      <c r="O45" s="22" t="s">
        <v>42</v>
      </c>
      <c r="P45" s="22" t="s">
        <v>12</v>
      </c>
      <c r="Q45" s="21" t="s">
        <v>1</v>
      </c>
      <c r="R45" s="35"/>
      <c r="S45" s="36"/>
    </row>
    <row r="46" spans="1:21" ht="3" customHeight="1">
      <c r="A46" s="80" t="s">
        <v>22</v>
      </c>
      <c r="B46" s="80"/>
      <c r="C46" s="80"/>
      <c r="D46" s="81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31"/>
      <c r="S46" s="32"/>
      <c r="U46" s="8"/>
    </row>
    <row r="47" spans="1:21">
      <c r="A47" s="50" t="s">
        <v>50</v>
      </c>
      <c r="B47" s="51"/>
      <c r="C47" s="49"/>
      <c r="D47" s="42"/>
      <c r="E47" s="62">
        <f>SUM(E48:E50)</f>
        <v>52913.98055</v>
      </c>
      <c r="F47" s="62">
        <f t="shared" ref="F47:Q47" si="2">SUM(F48:F50)</f>
        <v>29.36354</v>
      </c>
      <c r="G47" s="62">
        <f t="shared" si="2"/>
        <v>869.11685000000011</v>
      </c>
      <c r="H47" s="62">
        <f t="shared" si="2"/>
        <v>0</v>
      </c>
      <c r="I47" s="62">
        <f t="shared" si="2"/>
        <v>64.61</v>
      </c>
      <c r="J47" s="62">
        <f t="shared" si="2"/>
        <v>56866.882000000005</v>
      </c>
      <c r="K47" s="62">
        <f t="shared" si="2"/>
        <v>297.60000000000002</v>
      </c>
      <c r="L47" s="62">
        <f t="shared" si="2"/>
        <v>33698.296159999998</v>
      </c>
      <c r="M47" s="62">
        <f t="shared" si="2"/>
        <v>31844.767999999996</v>
      </c>
      <c r="N47" s="62">
        <f t="shared" si="2"/>
        <v>13838.010890000001</v>
      </c>
      <c r="O47" s="62">
        <f t="shared" si="2"/>
        <v>15064.1</v>
      </c>
      <c r="P47" s="62">
        <f t="shared" si="2"/>
        <v>4146.9823999999999</v>
      </c>
      <c r="Q47" s="62">
        <f t="shared" si="2"/>
        <v>18</v>
      </c>
      <c r="R47" s="50" t="s">
        <v>61</v>
      </c>
      <c r="S47" s="51"/>
    </row>
    <row r="48" spans="1:21" ht="20.100000000000001" customHeight="1">
      <c r="A48" s="50"/>
      <c r="B48" s="51" t="s">
        <v>62</v>
      </c>
      <c r="C48" s="49"/>
      <c r="D48" s="42"/>
      <c r="E48" s="63">
        <v>15554.118789999999</v>
      </c>
      <c r="F48" s="63">
        <v>5.8076499999999998</v>
      </c>
      <c r="G48" s="63">
        <v>234.84942999999998</v>
      </c>
      <c r="H48" s="64">
        <v>0</v>
      </c>
      <c r="I48" s="63">
        <v>48.661999999999999</v>
      </c>
      <c r="J48" s="63">
        <v>16158.822</v>
      </c>
      <c r="K48" s="63">
        <v>139.19999999999999</v>
      </c>
      <c r="L48" s="63">
        <v>10025.74216</v>
      </c>
      <c r="M48" s="63">
        <v>10978.507</v>
      </c>
      <c r="N48" s="63">
        <v>5094.1169500000005</v>
      </c>
      <c r="O48" s="63">
        <v>2355</v>
      </c>
      <c r="P48" s="63">
        <v>765.82080000000008</v>
      </c>
      <c r="Q48" s="64">
        <v>0</v>
      </c>
      <c r="R48" s="50"/>
      <c r="S48" s="51" t="s">
        <v>63</v>
      </c>
    </row>
    <row r="49" spans="1:19" ht="20.100000000000001" customHeight="1">
      <c r="A49" s="52"/>
      <c r="B49" s="52" t="s">
        <v>64</v>
      </c>
      <c r="C49" s="49"/>
      <c r="D49" s="42"/>
      <c r="E49" s="63">
        <v>20078.604520000001</v>
      </c>
      <c r="F49" s="63">
        <v>19.064790000000002</v>
      </c>
      <c r="G49" s="63">
        <v>318.08120000000002</v>
      </c>
      <c r="H49" s="64">
        <v>0</v>
      </c>
      <c r="I49" s="63">
        <v>10.189</v>
      </c>
      <c r="J49" s="63">
        <v>23110.539000000001</v>
      </c>
      <c r="K49" s="63">
        <v>0</v>
      </c>
      <c r="L49" s="63">
        <v>13147.811</v>
      </c>
      <c r="M49" s="63">
        <v>10196.120999999999</v>
      </c>
      <c r="N49" s="63">
        <v>4184.5742099999998</v>
      </c>
      <c r="O49" s="63">
        <v>8609</v>
      </c>
      <c r="P49" s="63">
        <v>1743.1808000000001</v>
      </c>
      <c r="Q49" s="64">
        <v>0</v>
      </c>
      <c r="R49" s="52"/>
      <c r="S49" s="51" t="s">
        <v>65</v>
      </c>
    </row>
    <row r="50" spans="1:19" ht="20.100000000000001" customHeight="1">
      <c r="A50" s="50"/>
      <c r="B50" s="51" t="s">
        <v>66</v>
      </c>
      <c r="C50" s="49"/>
      <c r="D50" s="42"/>
      <c r="E50" s="63">
        <v>17281.257239999999</v>
      </c>
      <c r="F50" s="63">
        <v>4.4911000000000003</v>
      </c>
      <c r="G50" s="63">
        <v>316.18621999999999</v>
      </c>
      <c r="H50" s="64">
        <v>0</v>
      </c>
      <c r="I50" s="64">
        <v>5.7590000000000003</v>
      </c>
      <c r="J50" s="63">
        <v>17597.521000000001</v>
      </c>
      <c r="K50" s="63">
        <v>158.4</v>
      </c>
      <c r="L50" s="63">
        <v>10524.743</v>
      </c>
      <c r="M50" s="63">
        <v>10670.14</v>
      </c>
      <c r="N50" s="63">
        <v>4559.3197300000002</v>
      </c>
      <c r="O50" s="63">
        <v>4100.1000000000004</v>
      </c>
      <c r="P50" s="63">
        <v>1637.9808</v>
      </c>
      <c r="Q50" s="64">
        <v>18</v>
      </c>
      <c r="R50" s="50"/>
      <c r="S50" s="51" t="s">
        <v>67</v>
      </c>
    </row>
    <row r="51" spans="1:19" ht="20.100000000000001" customHeight="1">
      <c r="A51" s="50" t="s">
        <v>51</v>
      </c>
      <c r="B51" s="51"/>
      <c r="C51" s="49"/>
      <c r="D51" s="42"/>
      <c r="E51" s="62">
        <f>SUM(E52:E56)</f>
        <v>85755.431000000011</v>
      </c>
      <c r="F51" s="62">
        <f t="shared" ref="F51:Q51" si="3">SUM(F52:F56)</f>
        <v>82.982709999999997</v>
      </c>
      <c r="G51" s="62">
        <f t="shared" si="3"/>
        <v>1053.2841100000001</v>
      </c>
      <c r="H51" s="62">
        <f t="shared" si="3"/>
        <v>0</v>
      </c>
      <c r="I51" s="62">
        <f t="shared" si="3"/>
        <v>380.02170000000001</v>
      </c>
      <c r="J51" s="62">
        <f t="shared" si="3"/>
        <v>102020.12114999999</v>
      </c>
      <c r="K51" s="62">
        <f t="shared" si="3"/>
        <v>12088.703029999999</v>
      </c>
      <c r="L51" s="62">
        <f t="shared" si="3"/>
        <v>48674.609300000004</v>
      </c>
      <c r="M51" s="62">
        <f t="shared" si="3"/>
        <v>46891.156779999998</v>
      </c>
      <c r="N51" s="62">
        <f t="shared" si="3"/>
        <v>27491.740510000003</v>
      </c>
      <c r="O51" s="62">
        <f t="shared" si="3"/>
        <v>31067.999580000003</v>
      </c>
      <c r="P51" s="62">
        <f t="shared" si="3"/>
        <v>8009.6577900000002</v>
      </c>
      <c r="Q51" s="62">
        <f t="shared" si="3"/>
        <v>72</v>
      </c>
      <c r="R51" s="50" t="s">
        <v>68</v>
      </c>
      <c r="S51" s="51"/>
    </row>
    <row r="52" spans="1:19" ht="20.100000000000001" customHeight="1">
      <c r="A52" s="52"/>
      <c r="B52" s="51" t="s">
        <v>69</v>
      </c>
      <c r="C52" s="49"/>
      <c r="D52" s="42"/>
      <c r="E52" s="63">
        <v>14402.64968</v>
      </c>
      <c r="F52" s="63">
        <v>2.4628100000000002</v>
      </c>
      <c r="G52" s="63">
        <v>118.31578</v>
      </c>
      <c r="H52" s="64">
        <v>0</v>
      </c>
      <c r="I52" s="63">
        <v>81.11160000000001</v>
      </c>
      <c r="J52" s="63">
        <v>11581.72759</v>
      </c>
      <c r="K52" s="64">
        <v>7745.2614699999995</v>
      </c>
      <c r="L52" s="63">
        <v>3891.9349999999999</v>
      </c>
      <c r="M52" s="63">
        <v>7532.01</v>
      </c>
      <c r="N52" s="63">
        <v>4997.0389800000003</v>
      </c>
      <c r="O52" s="63">
        <v>2530.7289999999998</v>
      </c>
      <c r="P52" s="63">
        <v>461.72</v>
      </c>
      <c r="Q52" s="63">
        <v>18</v>
      </c>
      <c r="R52" s="52"/>
      <c r="S52" s="51" t="s">
        <v>70</v>
      </c>
    </row>
    <row r="53" spans="1:19" ht="20.100000000000001" customHeight="1">
      <c r="A53" s="52"/>
      <c r="B53" s="51" t="s">
        <v>71</v>
      </c>
      <c r="C53" s="49"/>
      <c r="D53" s="42"/>
      <c r="E53" s="63">
        <v>20525.469790000003</v>
      </c>
      <c r="F53" s="63">
        <v>10.362500000000001</v>
      </c>
      <c r="G53" s="63">
        <v>347.36385999999999</v>
      </c>
      <c r="H53" s="64">
        <v>0</v>
      </c>
      <c r="I53" s="63">
        <v>202.76</v>
      </c>
      <c r="J53" s="63">
        <v>29664.618999999999</v>
      </c>
      <c r="K53" s="64">
        <v>0</v>
      </c>
      <c r="L53" s="63">
        <v>13008.931</v>
      </c>
      <c r="M53" s="63">
        <v>9567.7751399999997</v>
      </c>
      <c r="N53" s="63">
        <v>7830.9759400000003</v>
      </c>
      <c r="O53" s="63">
        <v>9565.4500000000007</v>
      </c>
      <c r="P53" s="63">
        <v>2497.1344199999999</v>
      </c>
      <c r="Q53" s="64">
        <v>18</v>
      </c>
      <c r="R53" s="52"/>
      <c r="S53" s="51" t="s">
        <v>72</v>
      </c>
    </row>
    <row r="54" spans="1:19" ht="20.100000000000001" customHeight="1">
      <c r="A54" s="52"/>
      <c r="B54" s="51" t="s">
        <v>73</v>
      </c>
      <c r="C54" s="49"/>
      <c r="D54" s="42"/>
      <c r="E54" s="63">
        <v>16693.420770000001</v>
      </c>
      <c r="F54" s="63">
        <v>28.070700000000002</v>
      </c>
      <c r="G54" s="63">
        <v>167.62495999999999</v>
      </c>
      <c r="H54" s="64">
        <v>0</v>
      </c>
      <c r="I54" s="63">
        <v>0.2</v>
      </c>
      <c r="J54" s="63">
        <v>21640.997030000002</v>
      </c>
      <c r="K54" s="64">
        <v>2081.116</v>
      </c>
      <c r="L54" s="63">
        <v>11868.503000000001</v>
      </c>
      <c r="M54" s="63">
        <v>10721.877640000001</v>
      </c>
      <c r="N54" s="63">
        <v>4765.1615999999995</v>
      </c>
      <c r="O54" s="64">
        <v>6311.2710299999999</v>
      </c>
      <c r="P54" s="64">
        <v>1775.6140600000001</v>
      </c>
      <c r="Q54" s="64">
        <v>0</v>
      </c>
      <c r="R54" s="52"/>
      <c r="S54" s="51" t="s">
        <v>74</v>
      </c>
    </row>
    <row r="55" spans="1:19" ht="20.100000000000001" customHeight="1">
      <c r="A55" s="52"/>
      <c r="B55" s="51" t="s">
        <v>75</v>
      </c>
      <c r="C55" s="49"/>
      <c r="D55" s="42"/>
      <c r="E55" s="63">
        <v>18493.208190000001</v>
      </c>
      <c r="F55" s="63">
        <v>5.3437000000000001</v>
      </c>
      <c r="G55" s="63">
        <v>316.77319</v>
      </c>
      <c r="H55" s="64">
        <v>0</v>
      </c>
      <c r="I55" s="63">
        <v>0.1</v>
      </c>
      <c r="J55" s="63">
        <v>18449.007000000001</v>
      </c>
      <c r="K55" s="64">
        <v>1011.4</v>
      </c>
      <c r="L55" s="63">
        <v>10681.310300000001</v>
      </c>
      <c r="M55" s="63">
        <v>9640.9940000000006</v>
      </c>
      <c r="N55" s="63">
        <v>4257.1448300000002</v>
      </c>
      <c r="O55" s="63">
        <v>3615.67002</v>
      </c>
      <c r="P55" s="63">
        <v>2165.36</v>
      </c>
      <c r="Q55" s="63">
        <v>18</v>
      </c>
      <c r="R55" s="52"/>
      <c r="S55" s="51" t="s">
        <v>76</v>
      </c>
    </row>
    <row r="56" spans="1:19" ht="20.100000000000001" customHeight="1">
      <c r="A56" s="52"/>
      <c r="B56" s="51" t="s">
        <v>77</v>
      </c>
      <c r="C56" s="49"/>
      <c r="D56" s="42"/>
      <c r="E56" s="63">
        <v>15640.682570000001</v>
      </c>
      <c r="F56" s="63">
        <v>36.743000000000002</v>
      </c>
      <c r="G56" s="63">
        <v>103.20632000000001</v>
      </c>
      <c r="H56" s="64">
        <v>0</v>
      </c>
      <c r="I56" s="63">
        <v>95.850100000000012</v>
      </c>
      <c r="J56" s="63">
        <v>20683.770530000002</v>
      </c>
      <c r="K56" s="63">
        <v>1250.9255600000001</v>
      </c>
      <c r="L56" s="63">
        <v>9223.93</v>
      </c>
      <c r="M56" s="63">
        <v>9428.5</v>
      </c>
      <c r="N56" s="63">
        <v>5641.4191600000004</v>
      </c>
      <c r="O56" s="63">
        <v>9044.8795300000002</v>
      </c>
      <c r="P56" s="63">
        <v>1109.8293100000001</v>
      </c>
      <c r="Q56" s="63">
        <v>18</v>
      </c>
      <c r="R56" s="52"/>
      <c r="S56" s="51" t="s">
        <v>78</v>
      </c>
    </row>
    <row r="57" spans="1:19" ht="20.100000000000001" customHeight="1">
      <c r="A57" s="50" t="s">
        <v>52</v>
      </c>
      <c r="B57" s="51"/>
      <c r="C57" s="49"/>
      <c r="D57" s="42"/>
      <c r="E57" s="62">
        <f>SUM(E58:E64:E78:E80)</f>
        <v>164711.86071999997</v>
      </c>
      <c r="F57" s="62">
        <f>SUM(F58:F64:F78:F80)</f>
        <v>562.67779999999993</v>
      </c>
      <c r="G57" s="62">
        <f>SUM(G58:G64:G78:G80)</f>
        <v>2251.3016600000001</v>
      </c>
      <c r="H57" s="62">
        <f>SUM(H58:H64:H78:H80)</f>
        <v>1576.7130000000002</v>
      </c>
      <c r="I57" s="62">
        <f>SUM(I58:I64:I78:I80)</f>
        <v>85.559200000000004</v>
      </c>
      <c r="J57" s="62">
        <f>SUM(J58:J64:J78:J80)</f>
        <v>158746.16042999999</v>
      </c>
      <c r="K57" s="62">
        <f>SUM(K58:K64:K78:K80)</f>
        <v>17144.423999999999</v>
      </c>
      <c r="L57" s="62">
        <f>SUM(L58:L64:L78:L80)</f>
        <v>73395.326759999996</v>
      </c>
      <c r="M57" s="62">
        <f>SUM(M58:M64:M78:M80)</f>
        <v>83571.063029999976</v>
      </c>
      <c r="N57" s="62">
        <f>SUM(N58:N64:N78:N80)</f>
        <v>63581.885089999996</v>
      </c>
      <c r="O57" s="62">
        <f>SUM(O58:O64:O78:O80)</f>
        <v>41700.955219999996</v>
      </c>
      <c r="P57" s="62">
        <f>SUM(P58:P64:P78:P80)</f>
        <v>11480.673220000001</v>
      </c>
      <c r="Q57" s="62">
        <f>SUM(Q58:Q64:Q78:Q80)</f>
        <v>63.325519999999997</v>
      </c>
      <c r="R57" s="50" t="s">
        <v>79</v>
      </c>
      <c r="S57" s="51"/>
    </row>
    <row r="58" spans="1:19" ht="20.100000000000001" customHeight="1">
      <c r="A58" s="50"/>
      <c r="B58" s="51" t="s">
        <v>80</v>
      </c>
      <c r="C58" s="49"/>
      <c r="D58" s="42"/>
      <c r="E58" s="63">
        <v>19081.691449999998</v>
      </c>
      <c r="F58" s="63">
        <v>100.48310000000001</v>
      </c>
      <c r="G58" s="63">
        <v>238.71489000000003</v>
      </c>
      <c r="H58" s="64">
        <v>0</v>
      </c>
      <c r="I58" s="63">
        <v>6.8630000000000004</v>
      </c>
      <c r="J58" s="63">
        <v>15775.839</v>
      </c>
      <c r="K58" s="64">
        <v>4621.277</v>
      </c>
      <c r="L58" s="63">
        <v>9587.7076400000005</v>
      </c>
      <c r="M58" s="63">
        <v>9013.2279999999992</v>
      </c>
      <c r="N58" s="63">
        <v>7890.6363899999997</v>
      </c>
      <c r="O58" s="63">
        <v>5068.04</v>
      </c>
      <c r="P58" s="63">
        <v>1392.5828999999999</v>
      </c>
      <c r="Q58" s="64">
        <v>18</v>
      </c>
      <c r="R58" s="50"/>
      <c r="S58" s="51" t="s">
        <v>81</v>
      </c>
    </row>
    <row r="59" spans="1:19" ht="20.100000000000001" customHeight="1">
      <c r="A59" s="52"/>
      <c r="B59" s="52" t="s">
        <v>82</v>
      </c>
      <c r="C59" s="49"/>
      <c r="D59" s="42"/>
      <c r="E59" s="63">
        <v>13940.170529999999</v>
      </c>
      <c r="F59" s="63">
        <v>2.5768</v>
      </c>
      <c r="G59" s="63">
        <v>307.29392999999999</v>
      </c>
      <c r="H59" s="64">
        <v>0</v>
      </c>
      <c r="I59" s="63">
        <v>0.78</v>
      </c>
      <c r="J59" s="63">
        <v>6753.7120000000004</v>
      </c>
      <c r="K59" s="64">
        <v>0</v>
      </c>
      <c r="L59" s="63">
        <v>4392.4459999999999</v>
      </c>
      <c r="M59" s="63">
        <v>6312.3159999999998</v>
      </c>
      <c r="N59" s="63">
        <v>1746.6926699999999</v>
      </c>
      <c r="O59" s="63">
        <v>2774.06</v>
      </c>
      <c r="P59" s="63">
        <v>209</v>
      </c>
      <c r="Q59" s="64">
        <v>0</v>
      </c>
      <c r="R59" s="52"/>
      <c r="S59" s="51" t="s">
        <v>83</v>
      </c>
    </row>
    <row r="60" spans="1:19" ht="20.100000000000001" customHeight="1">
      <c r="A60" s="52"/>
      <c r="B60" s="52" t="s">
        <v>84</v>
      </c>
      <c r="C60" s="49"/>
      <c r="D60" s="42"/>
      <c r="E60" s="63">
        <v>14156.215910000001</v>
      </c>
      <c r="F60" s="63">
        <v>1.9339999999999999</v>
      </c>
      <c r="G60" s="63">
        <v>133.51292000000001</v>
      </c>
      <c r="H60" s="63">
        <v>1015.143</v>
      </c>
      <c r="I60" s="63">
        <v>31.5594</v>
      </c>
      <c r="J60" s="63">
        <v>2947.3980000000001</v>
      </c>
      <c r="K60" s="63">
        <v>1000.6</v>
      </c>
      <c r="L60" s="63">
        <v>7548.8545800000002</v>
      </c>
      <c r="M60" s="63">
        <v>8858.3926699999993</v>
      </c>
      <c r="N60" s="63">
        <v>6280.6422899999998</v>
      </c>
      <c r="O60" s="63">
        <v>4703.8</v>
      </c>
      <c r="P60" s="63">
        <v>1383.88</v>
      </c>
      <c r="Q60" s="63">
        <v>0</v>
      </c>
      <c r="R60" s="52"/>
      <c r="S60" s="51" t="s">
        <v>85</v>
      </c>
    </row>
    <row r="61" spans="1:19" ht="20.100000000000001" customHeight="1">
      <c r="A61" s="52"/>
      <c r="B61" s="52" t="s">
        <v>86</v>
      </c>
      <c r="C61" s="49"/>
      <c r="D61" s="42"/>
      <c r="E61" s="63">
        <v>17496.410219999998</v>
      </c>
      <c r="F61" s="63">
        <v>53.639800000000001</v>
      </c>
      <c r="G61" s="63">
        <v>340.40735999999998</v>
      </c>
      <c r="H61" s="64">
        <v>0</v>
      </c>
      <c r="I61" s="63">
        <v>27.071999999999999</v>
      </c>
      <c r="J61" s="63">
        <v>21445.609940000002</v>
      </c>
      <c r="K61" s="63">
        <v>0</v>
      </c>
      <c r="L61" s="63">
        <v>10058.7035</v>
      </c>
      <c r="M61" s="63">
        <v>6968.7</v>
      </c>
      <c r="N61" s="63">
        <v>4273.4634699999997</v>
      </c>
      <c r="O61" s="63">
        <v>7118.5775899999999</v>
      </c>
      <c r="P61" s="63">
        <v>1541</v>
      </c>
      <c r="Q61" s="64">
        <v>0</v>
      </c>
      <c r="R61" s="52"/>
      <c r="S61" s="51" t="s">
        <v>87</v>
      </c>
    </row>
    <row r="62" spans="1:19" ht="20.100000000000001" customHeight="1">
      <c r="A62" s="52"/>
      <c r="B62" s="52" t="s">
        <v>88</v>
      </c>
      <c r="C62" s="49"/>
      <c r="D62" s="42"/>
      <c r="E62" s="63">
        <v>14668.56525</v>
      </c>
      <c r="F62" s="63">
        <v>12.9999</v>
      </c>
      <c r="G62" s="63">
        <v>165.2474</v>
      </c>
      <c r="H62" s="64">
        <v>0</v>
      </c>
      <c r="I62" s="63">
        <v>9.6478000000000002</v>
      </c>
      <c r="J62" s="63">
        <v>15009.558000000001</v>
      </c>
      <c r="K62" s="64">
        <v>2538.3000000000002</v>
      </c>
      <c r="L62" s="63">
        <v>7773.9889999999996</v>
      </c>
      <c r="M62" s="63">
        <v>8778.9459999999999</v>
      </c>
      <c r="N62" s="63">
        <v>5261.9655899999998</v>
      </c>
      <c r="O62" s="63">
        <v>2720.9928799999998</v>
      </c>
      <c r="P62" s="63">
        <v>1367.09032</v>
      </c>
      <c r="Q62" s="64">
        <v>0</v>
      </c>
      <c r="R62" s="52"/>
      <c r="S62" s="51" t="s">
        <v>89</v>
      </c>
    </row>
    <row r="63" spans="1:19" ht="20.100000000000001" customHeight="1">
      <c r="A63" s="52"/>
      <c r="B63" s="52" t="s">
        <v>90</v>
      </c>
      <c r="C63" s="49"/>
      <c r="D63" s="42"/>
      <c r="E63" s="63">
        <v>15200.10298</v>
      </c>
      <c r="F63" s="63">
        <v>4.8883999999999999</v>
      </c>
      <c r="G63" s="64">
        <v>141.21687</v>
      </c>
      <c r="H63" s="64">
        <v>0</v>
      </c>
      <c r="I63" s="63">
        <v>0.11700000000000001</v>
      </c>
      <c r="J63" s="63">
        <v>10556.528</v>
      </c>
      <c r="K63" s="64">
        <v>0</v>
      </c>
      <c r="L63" s="63">
        <v>6926.357</v>
      </c>
      <c r="M63" s="63">
        <v>5039.5200000000004</v>
      </c>
      <c r="N63" s="64">
        <v>2132.78998</v>
      </c>
      <c r="O63" s="63">
        <v>3575.0907499999998</v>
      </c>
      <c r="P63" s="63">
        <v>1043.24</v>
      </c>
      <c r="Q63" s="64">
        <v>0</v>
      </c>
      <c r="R63" s="52"/>
      <c r="S63" s="51" t="s">
        <v>91</v>
      </c>
    </row>
    <row r="64" spans="1:19" ht="20.100000000000001" customHeight="1">
      <c r="A64" s="50"/>
      <c r="B64" s="51" t="s">
        <v>92</v>
      </c>
      <c r="C64" s="49"/>
      <c r="D64" s="42"/>
      <c r="E64" s="63">
        <v>20926.128659999995</v>
      </c>
      <c r="F64" s="63">
        <v>5.8879999999999999</v>
      </c>
      <c r="G64" s="63">
        <v>251.66955999999999</v>
      </c>
      <c r="H64" s="64">
        <v>0</v>
      </c>
      <c r="I64" s="63">
        <v>5.3</v>
      </c>
      <c r="J64" s="63">
        <v>39183.564450000005</v>
      </c>
      <c r="K64" s="64">
        <v>4811.1469999999999</v>
      </c>
      <c r="L64" s="63">
        <v>337.858</v>
      </c>
      <c r="M64" s="63">
        <v>10147.358</v>
      </c>
      <c r="N64" s="63">
        <v>22514.685649999999</v>
      </c>
      <c r="O64" s="63">
        <v>5299.3850000000002</v>
      </c>
      <c r="P64" s="63">
        <v>697.58</v>
      </c>
      <c r="Q64" s="63">
        <v>45.325519999999997</v>
      </c>
      <c r="R64" s="50"/>
      <c r="S64" s="51" t="s">
        <v>93</v>
      </c>
    </row>
    <row r="65" spans="1:21" s="1" customFormat="1">
      <c r="B65" s="2" t="s">
        <v>2</v>
      </c>
      <c r="C65" s="3">
        <v>19.3</v>
      </c>
      <c r="D65" s="2" t="s">
        <v>221</v>
      </c>
      <c r="U65" s="7"/>
    </row>
    <row r="66" spans="1:21" s="47" customFormat="1" ht="20.100000000000001" customHeight="1">
      <c r="B66" s="1" t="s">
        <v>25</v>
      </c>
      <c r="C66" s="3">
        <v>19.3</v>
      </c>
      <c r="D66" s="2" t="s">
        <v>26</v>
      </c>
      <c r="U66" s="1"/>
    </row>
    <row r="67" spans="1:21" s="47" customFormat="1" ht="20.100000000000001" customHeight="1">
      <c r="B67" s="1"/>
      <c r="C67" s="3"/>
      <c r="D67" s="2" t="s">
        <v>222</v>
      </c>
    </row>
    <row r="68" spans="1:21" s="47" customFormat="1" ht="15" customHeight="1">
      <c r="B68" s="1"/>
      <c r="C68" s="3"/>
      <c r="D68" s="2"/>
      <c r="S68" s="6" t="s">
        <v>48</v>
      </c>
    </row>
    <row r="69" spans="1:21" ht="6" customHeight="1">
      <c r="U69" s="47"/>
    </row>
    <row r="70" spans="1:21" s="8" customFormat="1">
      <c r="A70" s="26"/>
      <c r="B70" s="27"/>
      <c r="C70" s="27"/>
      <c r="D70" s="28"/>
      <c r="E70" s="75" t="s">
        <v>13</v>
      </c>
      <c r="F70" s="76"/>
      <c r="G70" s="76"/>
      <c r="H70" s="76"/>
      <c r="I70" s="76"/>
      <c r="J70" s="76"/>
      <c r="K70" s="77"/>
      <c r="L70" s="78" t="s">
        <v>14</v>
      </c>
      <c r="M70" s="79"/>
      <c r="N70" s="79"/>
      <c r="O70" s="79"/>
      <c r="P70" s="79"/>
      <c r="Q70" s="79"/>
      <c r="R70" s="46" t="s">
        <v>22</v>
      </c>
      <c r="S70" s="30"/>
      <c r="U70" s="7"/>
    </row>
    <row r="71" spans="1:21" s="8" customFormat="1" ht="21.75" customHeight="1">
      <c r="E71" s="89" t="s">
        <v>8</v>
      </c>
      <c r="F71" s="90"/>
      <c r="G71" s="90"/>
      <c r="H71" s="90"/>
      <c r="I71" s="90"/>
      <c r="J71" s="90"/>
      <c r="K71" s="91"/>
      <c r="L71" s="92" t="s">
        <v>15</v>
      </c>
      <c r="M71" s="93"/>
      <c r="N71" s="93"/>
      <c r="O71" s="93"/>
      <c r="P71" s="93"/>
      <c r="Q71" s="94"/>
      <c r="R71" s="87" t="s">
        <v>39</v>
      </c>
      <c r="S71" s="88"/>
    </row>
    <row r="72" spans="1:21" s="8" customFormat="1" ht="19.5">
      <c r="A72" s="85" t="s">
        <v>37</v>
      </c>
      <c r="B72" s="85"/>
      <c r="C72" s="85"/>
      <c r="D72" s="86"/>
      <c r="E72" s="23"/>
      <c r="F72" s="23" t="s">
        <v>18</v>
      </c>
      <c r="G72" s="23"/>
      <c r="H72" s="23"/>
      <c r="I72" s="23"/>
      <c r="J72" s="15"/>
      <c r="K72" s="24"/>
      <c r="L72" s="25"/>
      <c r="M72" s="25"/>
      <c r="N72" s="25"/>
      <c r="O72" s="25"/>
      <c r="P72" s="25"/>
      <c r="Q72" s="25"/>
      <c r="R72" s="87" t="s">
        <v>38</v>
      </c>
      <c r="S72" s="88"/>
    </row>
    <row r="73" spans="1:21" s="8" customFormat="1" ht="19.5">
      <c r="A73" s="85" t="s">
        <v>35</v>
      </c>
      <c r="B73" s="85"/>
      <c r="C73" s="85"/>
      <c r="D73" s="86"/>
      <c r="E73" s="23" t="s">
        <v>5</v>
      </c>
      <c r="F73" s="23" t="s">
        <v>31</v>
      </c>
      <c r="G73" s="23"/>
      <c r="H73" s="23" t="s">
        <v>7</v>
      </c>
      <c r="I73" s="23"/>
      <c r="J73" s="25"/>
      <c r="K73" s="23"/>
      <c r="L73" s="25"/>
      <c r="M73" s="25"/>
      <c r="N73" s="25"/>
      <c r="O73" s="25"/>
      <c r="P73" s="25"/>
      <c r="Q73" s="25"/>
      <c r="R73" s="87" t="s">
        <v>21</v>
      </c>
      <c r="S73" s="88"/>
    </row>
    <row r="74" spans="1:21" s="8" customFormat="1" ht="19.5">
      <c r="A74" s="85" t="s">
        <v>36</v>
      </c>
      <c r="B74" s="85"/>
      <c r="C74" s="85"/>
      <c r="D74" s="86"/>
      <c r="E74" s="19" t="s">
        <v>17</v>
      </c>
      <c r="F74" s="23" t="s">
        <v>32</v>
      </c>
      <c r="G74" s="23"/>
      <c r="H74" s="18" t="s">
        <v>33</v>
      </c>
      <c r="I74" s="23"/>
      <c r="J74" s="25"/>
      <c r="K74" s="23"/>
      <c r="L74" s="25" t="s">
        <v>23</v>
      </c>
      <c r="M74" s="25"/>
      <c r="N74" s="25"/>
      <c r="O74" s="25"/>
      <c r="P74" s="25"/>
      <c r="Q74" s="25"/>
      <c r="R74" s="87" t="s">
        <v>4</v>
      </c>
      <c r="S74" s="88"/>
    </row>
    <row r="75" spans="1:21" s="8" customFormat="1" ht="19.5">
      <c r="A75" s="18"/>
      <c r="B75" s="18"/>
      <c r="C75" s="18"/>
      <c r="D75" s="44"/>
      <c r="E75" s="19" t="s">
        <v>20</v>
      </c>
      <c r="F75" s="48" t="s">
        <v>46</v>
      </c>
      <c r="G75" s="23" t="s">
        <v>6</v>
      </c>
      <c r="H75" s="48" t="s">
        <v>47</v>
      </c>
      <c r="I75" s="23" t="s">
        <v>19</v>
      </c>
      <c r="J75" s="25" t="s">
        <v>11</v>
      </c>
      <c r="K75" s="23" t="s">
        <v>3</v>
      </c>
      <c r="L75" s="20" t="s">
        <v>16</v>
      </c>
      <c r="M75" s="25" t="s">
        <v>27</v>
      </c>
      <c r="N75" s="25" t="s">
        <v>28</v>
      </c>
      <c r="O75" s="25" t="s">
        <v>29</v>
      </c>
      <c r="P75" s="25" t="s">
        <v>30</v>
      </c>
      <c r="Q75" s="25" t="s">
        <v>34</v>
      </c>
      <c r="R75" s="43"/>
      <c r="S75" s="45"/>
    </row>
    <row r="76" spans="1:21" s="8" customFormat="1" ht="19.5">
      <c r="A76" s="33"/>
      <c r="B76" s="33"/>
      <c r="C76" s="33"/>
      <c r="D76" s="34"/>
      <c r="E76" s="21" t="s">
        <v>20</v>
      </c>
      <c r="F76" s="21" t="s">
        <v>45</v>
      </c>
      <c r="G76" s="21" t="s">
        <v>9</v>
      </c>
      <c r="H76" s="21" t="s">
        <v>44</v>
      </c>
      <c r="I76" s="21" t="s">
        <v>10</v>
      </c>
      <c r="J76" s="22" t="s">
        <v>12</v>
      </c>
      <c r="K76" s="21" t="s">
        <v>1</v>
      </c>
      <c r="L76" s="22" t="s">
        <v>43</v>
      </c>
      <c r="M76" s="22" t="s">
        <v>40</v>
      </c>
      <c r="N76" s="22" t="s">
        <v>41</v>
      </c>
      <c r="O76" s="22" t="s">
        <v>42</v>
      </c>
      <c r="P76" s="22" t="s">
        <v>12</v>
      </c>
      <c r="Q76" s="21" t="s">
        <v>1</v>
      </c>
      <c r="R76" s="35"/>
      <c r="S76" s="36"/>
    </row>
    <row r="77" spans="1:21" ht="3" customHeight="1">
      <c r="A77" s="80" t="s">
        <v>22</v>
      </c>
      <c r="B77" s="80"/>
      <c r="C77" s="80"/>
      <c r="D77" s="81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31"/>
      <c r="S77" s="32"/>
      <c r="U77" s="8"/>
    </row>
    <row r="78" spans="1:21" ht="20.100000000000001" customHeight="1">
      <c r="A78" s="52"/>
      <c r="B78" s="52" t="s">
        <v>94</v>
      </c>
      <c r="C78" s="8"/>
      <c r="D78" s="42"/>
      <c r="E78" s="63">
        <v>20341.873560000004</v>
      </c>
      <c r="F78" s="63">
        <v>5.2576000000000001</v>
      </c>
      <c r="G78" s="63">
        <v>213.00389999999999</v>
      </c>
      <c r="H78" s="64">
        <v>0</v>
      </c>
      <c r="I78" s="63">
        <v>1.01</v>
      </c>
      <c r="J78" s="63">
        <v>23784.922999999999</v>
      </c>
      <c r="K78" s="63">
        <v>0</v>
      </c>
      <c r="L78" s="63">
        <v>13620.654</v>
      </c>
      <c r="M78" s="63">
        <v>11898.47791</v>
      </c>
      <c r="N78" s="63">
        <v>6438.4300800000001</v>
      </c>
      <c r="O78" s="63">
        <v>2574.4639999999999</v>
      </c>
      <c r="P78" s="63">
        <v>2114</v>
      </c>
      <c r="Q78" s="63">
        <v>0</v>
      </c>
      <c r="R78" s="52"/>
      <c r="S78" s="51" t="s">
        <v>95</v>
      </c>
    </row>
    <row r="79" spans="1:21" ht="20.100000000000001" customHeight="1">
      <c r="A79" s="52"/>
      <c r="B79" s="52" t="s">
        <v>96</v>
      </c>
      <c r="C79" s="8"/>
      <c r="D79" s="42"/>
      <c r="E79" s="63">
        <v>14828.10914</v>
      </c>
      <c r="F79" s="63">
        <v>373.22290000000004</v>
      </c>
      <c r="G79" s="63">
        <v>280.50995</v>
      </c>
      <c r="H79" s="64">
        <v>0</v>
      </c>
      <c r="I79" s="63">
        <v>0.61</v>
      </c>
      <c r="J79" s="63">
        <v>14846.712039999999</v>
      </c>
      <c r="K79" s="63">
        <v>2678.8</v>
      </c>
      <c r="L79" s="63">
        <v>7853.4140399999997</v>
      </c>
      <c r="M79" s="63">
        <v>8067.93</v>
      </c>
      <c r="N79" s="63">
        <v>3700.2538</v>
      </c>
      <c r="O79" s="63">
        <v>4739.1850000000004</v>
      </c>
      <c r="P79" s="63">
        <v>1510.08</v>
      </c>
      <c r="Q79" s="64">
        <v>0</v>
      </c>
      <c r="R79" s="52"/>
      <c r="S79" s="51" t="s">
        <v>97</v>
      </c>
    </row>
    <row r="80" spans="1:21" ht="20.100000000000001" customHeight="1">
      <c r="A80" s="52"/>
      <c r="B80" s="52" t="s">
        <v>98</v>
      </c>
      <c r="C80" s="8"/>
      <c r="D80" s="42"/>
      <c r="E80" s="63">
        <v>14072.59302</v>
      </c>
      <c r="F80" s="63">
        <v>1.7872999999999999</v>
      </c>
      <c r="G80" s="63">
        <v>179.72488000000001</v>
      </c>
      <c r="H80" s="63">
        <v>561.57000000000005</v>
      </c>
      <c r="I80" s="63">
        <v>2.6</v>
      </c>
      <c r="J80" s="63">
        <v>8442.3160000000007</v>
      </c>
      <c r="K80" s="64">
        <v>1494.3</v>
      </c>
      <c r="L80" s="63">
        <v>5295.3429999999998</v>
      </c>
      <c r="M80" s="63">
        <v>8486.1944499999991</v>
      </c>
      <c r="N80" s="63">
        <v>3342.3251700000001</v>
      </c>
      <c r="O80" s="64">
        <v>3127.36</v>
      </c>
      <c r="P80" s="64">
        <v>222.22</v>
      </c>
      <c r="Q80" s="64">
        <v>0</v>
      </c>
      <c r="R80" s="52"/>
      <c r="S80" s="51" t="s">
        <v>99</v>
      </c>
    </row>
    <row r="81" spans="1:21" ht="20.100000000000001" customHeight="1">
      <c r="A81" s="50" t="s">
        <v>53</v>
      </c>
      <c r="B81" s="52"/>
      <c r="C81" s="8"/>
      <c r="D81" s="42"/>
      <c r="E81" s="62">
        <f>SUM(E82:E87)</f>
        <v>94627.194459999999</v>
      </c>
      <c r="F81" s="62">
        <f t="shared" ref="F81:Q81" si="4">SUM(F82:F87)</f>
        <v>25.477800000000002</v>
      </c>
      <c r="G81" s="62">
        <f t="shared" si="4"/>
        <v>1397.9934000000001</v>
      </c>
      <c r="H81" s="62">
        <f t="shared" si="4"/>
        <v>165.46</v>
      </c>
      <c r="I81" s="62">
        <f t="shared" si="4"/>
        <v>471.86</v>
      </c>
      <c r="J81" s="62">
        <f t="shared" si="4"/>
        <v>98601.824500000002</v>
      </c>
      <c r="K81" s="62">
        <f t="shared" si="4"/>
        <v>3876.8605600000001</v>
      </c>
      <c r="L81" s="62">
        <f t="shared" si="4"/>
        <v>49166.546880000002</v>
      </c>
      <c r="M81" s="62">
        <f t="shared" si="4"/>
        <v>43877.872109999997</v>
      </c>
      <c r="N81" s="62">
        <f t="shared" si="4"/>
        <v>33681.443220000001</v>
      </c>
      <c r="O81" s="62">
        <f t="shared" si="4"/>
        <v>28772.222419999998</v>
      </c>
      <c r="P81" s="62">
        <f t="shared" si="4"/>
        <v>4694.2466899999999</v>
      </c>
      <c r="Q81" s="62">
        <f t="shared" si="4"/>
        <v>36</v>
      </c>
      <c r="R81" s="50" t="s">
        <v>100</v>
      </c>
      <c r="S81" s="51"/>
    </row>
    <row r="82" spans="1:21" ht="20.100000000000001" customHeight="1">
      <c r="A82" s="52"/>
      <c r="B82" s="52" t="s">
        <v>101</v>
      </c>
      <c r="C82" s="53"/>
      <c r="D82" s="42"/>
      <c r="E82" s="63">
        <v>14318.039049999999</v>
      </c>
      <c r="F82" s="63">
        <v>6.6719999999999997</v>
      </c>
      <c r="G82" s="63">
        <v>469.17563999999999</v>
      </c>
      <c r="H82" s="64">
        <v>0</v>
      </c>
      <c r="I82" s="63">
        <v>0.45600000000000002</v>
      </c>
      <c r="J82" s="63">
        <v>10949.562</v>
      </c>
      <c r="K82" s="63">
        <v>0</v>
      </c>
      <c r="L82" s="63">
        <v>6619.8770000000004</v>
      </c>
      <c r="M82" s="63">
        <v>6683.7306500000004</v>
      </c>
      <c r="N82" s="63">
        <v>4292.7709699999996</v>
      </c>
      <c r="O82" s="63">
        <v>3521.26314</v>
      </c>
      <c r="P82" s="63">
        <v>1471.6603700000001</v>
      </c>
      <c r="Q82" s="64">
        <v>0</v>
      </c>
      <c r="R82" s="52"/>
      <c r="S82" s="51" t="s">
        <v>102</v>
      </c>
    </row>
    <row r="83" spans="1:21" ht="20.100000000000001" customHeight="1">
      <c r="A83" s="52"/>
      <c r="B83" s="52" t="s">
        <v>86</v>
      </c>
      <c r="C83" s="8"/>
      <c r="D83" s="42"/>
      <c r="E83" s="63">
        <v>14678.084409999999</v>
      </c>
      <c r="F83" s="63">
        <v>1.5302</v>
      </c>
      <c r="G83" s="63">
        <v>90.833219999999997</v>
      </c>
      <c r="H83" s="64">
        <v>0</v>
      </c>
      <c r="I83" s="63">
        <v>2.5190000000000001</v>
      </c>
      <c r="J83" s="63">
        <v>14129.575000000001</v>
      </c>
      <c r="K83" s="63">
        <v>0</v>
      </c>
      <c r="L83" s="63">
        <v>8760.2083999999995</v>
      </c>
      <c r="M83" s="63">
        <v>7196.6149400000004</v>
      </c>
      <c r="N83" s="63">
        <v>6236.9734800000006</v>
      </c>
      <c r="O83" s="63">
        <v>1852.3</v>
      </c>
      <c r="P83" s="63">
        <v>945</v>
      </c>
      <c r="Q83" s="64">
        <v>0</v>
      </c>
      <c r="R83" s="52"/>
      <c r="S83" s="51" t="s">
        <v>87</v>
      </c>
    </row>
    <row r="84" spans="1:21" ht="20.100000000000001" customHeight="1">
      <c r="A84" s="52"/>
      <c r="B84" s="52" t="s">
        <v>103</v>
      </c>
      <c r="C84" s="8"/>
      <c r="D84" s="42"/>
      <c r="E84" s="63">
        <v>19412.877519999998</v>
      </c>
      <c r="F84" s="63">
        <v>11.1555</v>
      </c>
      <c r="G84" s="63">
        <v>334.43905999999998</v>
      </c>
      <c r="H84" s="63">
        <v>165.46</v>
      </c>
      <c r="I84" s="63">
        <v>252.27</v>
      </c>
      <c r="J84" s="63">
        <v>13901.47503</v>
      </c>
      <c r="K84" s="63">
        <v>1239.5605600000001</v>
      </c>
      <c r="L84" s="63">
        <v>9503.2729099999997</v>
      </c>
      <c r="M84" s="63">
        <v>8536.2505199999996</v>
      </c>
      <c r="N84" s="63">
        <v>5322.53413</v>
      </c>
      <c r="O84" s="63">
        <v>5624.51</v>
      </c>
      <c r="P84" s="63">
        <v>818.36631999999997</v>
      </c>
      <c r="Q84" s="63">
        <v>18</v>
      </c>
      <c r="R84" s="52"/>
      <c r="S84" s="51" t="s">
        <v>104</v>
      </c>
    </row>
    <row r="85" spans="1:21" ht="20.100000000000001" customHeight="1">
      <c r="A85" s="52"/>
      <c r="B85" s="52" t="s">
        <v>105</v>
      </c>
      <c r="C85" s="8"/>
      <c r="D85" s="42"/>
      <c r="E85" s="63">
        <v>14420.10334</v>
      </c>
      <c r="F85" s="63">
        <v>1.1565000000000001</v>
      </c>
      <c r="G85" s="63">
        <v>149.94416000000001</v>
      </c>
      <c r="H85" s="64">
        <v>0</v>
      </c>
      <c r="I85" s="63">
        <v>5.9749999999999996</v>
      </c>
      <c r="J85" s="63">
        <v>20916.636079999997</v>
      </c>
      <c r="K85" s="63">
        <v>0</v>
      </c>
      <c r="L85" s="63">
        <v>5860.9175700000005</v>
      </c>
      <c r="M85" s="63">
        <v>5371.4930000000004</v>
      </c>
      <c r="N85" s="63">
        <v>4880.2547300000006</v>
      </c>
      <c r="O85" s="63">
        <v>2322.7600000000002</v>
      </c>
      <c r="P85" s="63">
        <v>249.22</v>
      </c>
      <c r="Q85" s="64">
        <v>0</v>
      </c>
      <c r="R85" s="52"/>
      <c r="S85" s="51" t="s">
        <v>106</v>
      </c>
    </row>
    <row r="86" spans="1:21" ht="20.100000000000001" customHeight="1">
      <c r="A86" s="52"/>
      <c r="B86" s="52" t="s">
        <v>107</v>
      </c>
      <c r="C86" s="8"/>
      <c r="D86" s="42"/>
      <c r="E86" s="63">
        <v>14808.761319999998</v>
      </c>
      <c r="F86" s="63">
        <v>0.69840000000000002</v>
      </c>
      <c r="G86" s="63">
        <v>183.31792000000002</v>
      </c>
      <c r="H86" s="64">
        <v>0</v>
      </c>
      <c r="I86" s="63">
        <v>174.24</v>
      </c>
      <c r="J86" s="63">
        <v>11205.128000000001</v>
      </c>
      <c r="K86" s="64">
        <v>0</v>
      </c>
      <c r="L86" s="63">
        <v>7878.8860000000004</v>
      </c>
      <c r="M86" s="63">
        <v>6910.73</v>
      </c>
      <c r="N86" s="63">
        <v>4532.8977400000003</v>
      </c>
      <c r="O86" s="63">
        <v>5682.41</v>
      </c>
      <c r="P86" s="63">
        <v>703</v>
      </c>
      <c r="Q86" s="63">
        <v>18</v>
      </c>
      <c r="R86" s="52"/>
      <c r="S86" s="51" t="s">
        <v>108</v>
      </c>
    </row>
    <row r="87" spans="1:21" ht="20.100000000000001" customHeight="1">
      <c r="A87" s="52"/>
      <c r="B87" s="52" t="s">
        <v>109</v>
      </c>
      <c r="C87" s="8"/>
      <c r="D87" s="42"/>
      <c r="E87" s="63">
        <v>16989.328819999999</v>
      </c>
      <c r="F87" s="63">
        <v>4.2652000000000001</v>
      </c>
      <c r="G87" s="63">
        <v>170.2834</v>
      </c>
      <c r="H87" s="64">
        <v>0</v>
      </c>
      <c r="I87" s="63">
        <v>36.4</v>
      </c>
      <c r="J87" s="63">
        <v>27499.448390000001</v>
      </c>
      <c r="K87" s="64">
        <v>2637.3</v>
      </c>
      <c r="L87" s="63">
        <v>10543.385</v>
      </c>
      <c r="M87" s="63">
        <v>9179.0529999999999</v>
      </c>
      <c r="N87" s="63">
        <v>8416.01217</v>
      </c>
      <c r="O87" s="63">
        <v>9768.9792799999996</v>
      </c>
      <c r="P87" s="63">
        <v>507</v>
      </c>
      <c r="Q87" s="63">
        <v>0</v>
      </c>
      <c r="R87" s="54"/>
      <c r="S87" s="51" t="s">
        <v>110</v>
      </c>
    </row>
    <row r="88" spans="1:21" ht="20.100000000000001" customHeight="1">
      <c r="A88" s="50" t="s">
        <v>54</v>
      </c>
      <c r="B88" s="51"/>
      <c r="C88" s="8"/>
      <c r="D88" s="42"/>
      <c r="E88" s="62">
        <f>SUM(E89:E95:E109:E110)</f>
        <v>145717.55965000001</v>
      </c>
      <c r="F88" s="62">
        <f>SUM(F89:F95:F109:F110)</f>
        <v>682.85850000000016</v>
      </c>
      <c r="G88" s="62">
        <f>SUM(G89:G95:G109:G110)</f>
        <v>3430.1298000000002</v>
      </c>
      <c r="H88" s="62">
        <f>SUM(H89:H95:H109:H110)</f>
        <v>162.69</v>
      </c>
      <c r="I88" s="62">
        <f>SUM(I89:I95:I109:I110)</f>
        <v>176.50470999999999</v>
      </c>
      <c r="J88" s="62">
        <f>SUM(J89:J95:J109:J110)</f>
        <v>168398.91582000002</v>
      </c>
      <c r="K88" s="62">
        <f>SUM(K89:K95:K109:K110)</f>
        <v>8880.2804799999994</v>
      </c>
      <c r="L88" s="62">
        <f>SUM(L89:L95:L109:L110)</f>
        <v>95477.24672000001</v>
      </c>
      <c r="M88" s="62">
        <f>SUM(M89:M95:M109:M110)</f>
        <v>71566.644759999996</v>
      </c>
      <c r="N88" s="62">
        <f>SUM(N89:N95:N109:N110)</f>
        <v>43987.261140000002</v>
      </c>
      <c r="O88" s="62">
        <f>SUM(O89:O95:O109:O110)</f>
        <v>46866.45670000001</v>
      </c>
      <c r="P88" s="62">
        <f>SUM(P89:P95:P109:P110)</f>
        <v>10725.77059</v>
      </c>
      <c r="Q88" s="62">
        <f>SUM(Q89:Q95:Q109:Q110)</f>
        <v>59.199129999999997</v>
      </c>
      <c r="R88" s="50" t="s">
        <v>111</v>
      </c>
      <c r="S88" s="51"/>
    </row>
    <row r="89" spans="1:21" ht="20.100000000000001" customHeight="1">
      <c r="A89" s="52"/>
      <c r="B89" s="51" t="s">
        <v>112</v>
      </c>
      <c r="C89" s="55"/>
      <c r="D89" s="42"/>
      <c r="E89" s="63">
        <v>14951.94743</v>
      </c>
      <c r="F89" s="63">
        <v>2.8071999999999999</v>
      </c>
      <c r="G89" s="63">
        <v>299.10161999999997</v>
      </c>
      <c r="H89" s="64">
        <v>0</v>
      </c>
      <c r="I89" s="63">
        <v>42.696539999999999</v>
      </c>
      <c r="J89" s="63">
        <v>17776.710579999999</v>
      </c>
      <c r="K89" s="63">
        <v>1496</v>
      </c>
      <c r="L89" s="63">
        <v>8317.5370000000003</v>
      </c>
      <c r="M89" s="63">
        <v>8418.8089999999993</v>
      </c>
      <c r="N89" s="63">
        <v>3642.0788700000003</v>
      </c>
      <c r="O89" s="63">
        <v>8075.3835499999996</v>
      </c>
      <c r="P89" s="63">
        <v>1176.71975</v>
      </c>
      <c r="Q89" s="64">
        <v>0</v>
      </c>
      <c r="R89" s="52"/>
      <c r="S89" s="51" t="s">
        <v>113</v>
      </c>
    </row>
    <row r="90" spans="1:21" ht="20.100000000000001" customHeight="1">
      <c r="A90" s="52"/>
      <c r="B90" s="51" t="s">
        <v>114</v>
      </c>
      <c r="C90" s="53"/>
      <c r="D90" s="42"/>
      <c r="E90" s="63">
        <v>16727.77233</v>
      </c>
      <c r="F90" s="63">
        <v>27.042900000000003</v>
      </c>
      <c r="G90" s="63">
        <v>1649.52998</v>
      </c>
      <c r="H90" s="63">
        <v>0</v>
      </c>
      <c r="I90" s="63">
        <v>7.34</v>
      </c>
      <c r="J90" s="63">
        <v>17082.444</v>
      </c>
      <c r="K90" s="63">
        <v>493</v>
      </c>
      <c r="L90" s="63">
        <v>10816.867</v>
      </c>
      <c r="M90" s="63">
        <v>6896.6614300000001</v>
      </c>
      <c r="N90" s="63">
        <v>5882.3802699999997</v>
      </c>
      <c r="O90" s="63">
        <v>5359.9340000000002</v>
      </c>
      <c r="P90" s="63">
        <v>1275.8499999999999</v>
      </c>
      <c r="Q90" s="64">
        <v>18</v>
      </c>
      <c r="R90" s="52"/>
      <c r="S90" s="51" t="s">
        <v>115</v>
      </c>
    </row>
    <row r="91" spans="1:21" ht="20.100000000000001" customHeight="1">
      <c r="A91" s="52"/>
      <c r="B91" s="51" t="s">
        <v>116</v>
      </c>
      <c r="C91" s="8"/>
      <c r="D91" s="42"/>
      <c r="E91" s="63">
        <v>15424.688120000001</v>
      </c>
      <c r="F91" s="63">
        <v>5.6</v>
      </c>
      <c r="G91" s="63">
        <v>0</v>
      </c>
      <c r="H91" s="64">
        <v>0</v>
      </c>
      <c r="I91" s="63">
        <v>20.5489</v>
      </c>
      <c r="J91" s="63">
        <v>17526.746649999997</v>
      </c>
      <c r="K91" s="64">
        <v>0</v>
      </c>
      <c r="L91" s="63">
        <v>9630.8526600000005</v>
      </c>
      <c r="M91" s="63">
        <v>7434.6030000000001</v>
      </c>
      <c r="N91" s="63">
        <v>5070.9038</v>
      </c>
      <c r="O91" s="63">
        <v>7757.0375700000004</v>
      </c>
      <c r="P91" s="63">
        <v>0</v>
      </c>
      <c r="Q91" s="64">
        <v>0</v>
      </c>
      <c r="R91" s="52"/>
      <c r="S91" s="51" t="s">
        <v>117</v>
      </c>
    </row>
    <row r="92" spans="1:21" ht="20.100000000000001" customHeight="1">
      <c r="A92" s="52"/>
      <c r="B92" s="51" t="s">
        <v>118</v>
      </c>
      <c r="C92" s="8"/>
      <c r="D92" s="42"/>
      <c r="E92" s="63">
        <v>14132.188609999999</v>
      </c>
      <c r="F92" s="63">
        <v>176.62</v>
      </c>
      <c r="G92" s="63">
        <v>304.48575</v>
      </c>
      <c r="H92" s="63">
        <v>162.69</v>
      </c>
      <c r="I92" s="63">
        <v>5.9965000000000002</v>
      </c>
      <c r="J92" s="63">
        <v>21386.005000000001</v>
      </c>
      <c r="K92" s="64">
        <v>0</v>
      </c>
      <c r="L92" s="63">
        <v>14361.027</v>
      </c>
      <c r="M92" s="63">
        <v>8972.0210000000006</v>
      </c>
      <c r="N92" s="63">
        <v>5820.1170000000002</v>
      </c>
      <c r="O92" s="63">
        <v>4327.8999999999996</v>
      </c>
      <c r="P92" s="63">
        <v>1907.068</v>
      </c>
      <c r="Q92" s="64">
        <v>0</v>
      </c>
      <c r="R92" s="52"/>
      <c r="S92" s="51" t="s">
        <v>119</v>
      </c>
    </row>
    <row r="93" spans="1:21" ht="20.100000000000001" customHeight="1">
      <c r="A93" s="52"/>
      <c r="B93" s="51" t="s">
        <v>120</v>
      </c>
      <c r="C93" s="8"/>
      <c r="D93" s="42"/>
      <c r="E93" s="63">
        <v>19602.862269999998</v>
      </c>
      <c r="F93" s="65">
        <v>37.435000000000002</v>
      </c>
      <c r="G93" s="63">
        <v>319.06540999999999</v>
      </c>
      <c r="H93" s="64">
        <v>0</v>
      </c>
      <c r="I93" s="63">
        <v>32.31277</v>
      </c>
      <c r="J93" s="63">
        <v>24682.415590000001</v>
      </c>
      <c r="K93" s="63">
        <v>613.6</v>
      </c>
      <c r="L93" s="63">
        <v>11044.89156</v>
      </c>
      <c r="M93" s="63">
        <v>8436.2253299999993</v>
      </c>
      <c r="N93" s="63">
        <v>5756.9458199999999</v>
      </c>
      <c r="O93" s="63">
        <v>2686.4</v>
      </c>
      <c r="P93" s="63">
        <v>1305.32</v>
      </c>
      <c r="Q93" s="64">
        <v>18</v>
      </c>
      <c r="R93" s="52"/>
      <c r="S93" s="51" t="s">
        <v>121</v>
      </c>
    </row>
    <row r="94" spans="1:21" ht="20.100000000000001" customHeight="1">
      <c r="A94" s="52"/>
      <c r="B94" s="51" t="s">
        <v>122</v>
      </c>
      <c r="C94" s="53"/>
      <c r="D94" s="42"/>
      <c r="E94" s="63">
        <v>19923.103070000001</v>
      </c>
      <c r="F94" s="63">
        <v>272.92615000000001</v>
      </c>
      <c r="G94" s="63">
        <v>280.32004999999998</v>
      </c>
      <c r="H94" s="64">
        <v>0</v>
      </c>
      <c r="I94" s="63">
        <v>12.4</v>
      </c>
      <c r="J94" s="63">
        <v>23372.175999999999</v>
      </c>
      <c r="K94" s="64">
        <v>422</v>
      </c>
      <c r="L94" s="63">
        <v>13428.076999999999</v>
      </c>
      <c r="M94" s="63">
        <v>10305.226000000001</v>
      </c>
      <c r="N94" s="63">
        <v>5237.6410700000006</v>
      </c>
      <c r="O94" s="64">
        <v>7116.96</v>
      </c>
      <c r="P94" s="64">
        <v>1407.1161599999998</v>
      </c>
      <c r="Q94" s="64">
        <v>0</v>
      </c>
      <c r="R94" s="52"/>
      <c r="S94" s="51" t="s">
        <v>123</v>
      </c>
    </row>
    <row r="95" spans="1:21" ht="20.100000000000001" customHeight="1">
      <c r="A95" s="52"/>
      <c r="B95" s="51" t="s">
        <v>124</v>
      </c>
      <c r="C95" s="8"/>
      <c r="D95" s="42"/>
      <c r="E95" s="63">
        <v>13548.499400000001</v>
      </c>
      <c r="F95" s="63">
        <v>7.7694999999999999</v>
      </c>
      <c r="G95" s="63">
        <v>179.42007000000001</v>
      </c>
      <c r="H95" s="64">
        <v>0</v>
      </c>
      <c r="I95" s="63">
        <v>2.5</v>
      </c>
      <c r="J95" s="63">
        <v>15065.638000000001</v>
      </c>
      <c r="K95" s="63">
        <v>2996.7804799999999</v>
      </c>
      <c r="L95" s="63">
        <v>10076.223</v>
      </c>
      <c r="M95" s="63">
        <v>7632.3710000000001</v>
      </c>
      <c r="N95" s="63">
        <v>3685.0376499999998</v>
      </c>
      <c r="O95" s="63">
        <v>4276.6790000000001</v>
      </c>
      <c r="P95" s="63">
        <v>1452.8166799999999</v>
      </c>
      <c r="Q95" s="63">
        <v>23.19913</v>
      </c>
      <c r="R95" s="52"/>
      <c r="S95" s="51" t="s">
        <v>125</v>
      </c>
    </row>
    <row r="96" spans="1:21" s="1" customFormat="1">
      <c r="B96" s="2" t="s">
        <v>2</v>
      </c>
      <c r="C96" s="3">
        <v>19.3</v>
      </c>
      <c r="D96" s="2" t="s">
        <v>221</v>
      </c>
      <c r="U96" s="7"/>
    </row>
    <row r="97" spans="1:21" s="47" customFormat="1" ht="20.100000000000001" customHeight="1">
      <c r="B97" s="1" t="s">
        <v>25</v>
      </c>
      <c r="C97" s="3">
        <v>19.3</v>
      </c>
      <c r="D97" s="2" t="s">
        <v>26</v>
      </c>
      <c r="U97" s="1"/>
    </row>
    <row r="98" spans="1:21" s="47" customFormat="1" ht="20.100000000000001" customHeight="1">
      <c r="B98" s="1"/>
      <c r="C98" s="3"/>
      <c r="D98" s="2" t="s">
        <v>222</v>
      </c>
    </row>
    <row r="99" spans="1:21" s="47" customFormat="1" ht="15" customHeight="1">
      <c r="B99" s="1"/>
      <c r="C99" s="3"/>
      <c r="D99" s="2"/>
      <c r="S99" s="6" t="s">
        <v>48</v>
      </c>
    </row>
    <row r="100" spans="1:21" ht="6" customHeight="1">
      <c r="U100" s="47"/>
    </row>
    <row r="101" spans="1:21" s="8" customFormat="1">
      <c r="A101" s="26"/>
      <c r="B101" s="27"/>
      <c r="C101" s="27"/>
      <c r="D101" s="28"/>
      <c r="E101" s="75" t="s">
        <v>13</v>
      </c>
      <c r="F101" s="76"/>
      <c r="G101" s="76"/>
      <c r="H101" s="76"/>
      <c r="I101" s="76"/>
      <c r="J101" s="76"/>
      <c r="K101" s="77"/>
      <c r="L101" s="78" t="s">
        <v>14</v>
      </c>
      <c r="M101" s="79"/>
      <c r="N101" s="79"/>
      <c r="O101" s="79"/>
      <c r="P101" s="79"/>
      <c r="Q101" s="79"/>
      <c r="R101" s="46" t="s">
        <v>22</v>
      </c>
      <c r="S101" s="30"/>
      <c r="U101" s="7"/>
    </row>
    <row r="102" spans="1:21" s="8" customFormat="1" ht="21.75" customHeight="1">
      <c r="E102" s="89" t="s">
        <v>8</v>
      </c>
      <c r="F102" s="90"/>
      <c r="G102" s="90"/>
      <c r="H102" s="90"/>
      <c r="I102" s="90"/>
      <c r="J102" s="90"/>
      <c r="K102" s="91"/>
      <c r="L102" s="92" t="s">
        <v>15</v>
      </c>
      <c r="M102" s="93"/>
      <c r="N102" s="93"/>
      <c r="O102" s="93"/>
      <c r="P102" s="93"/>
      <c r="Q102" s="94"/>
      <c r="R102" s="87" t="s">
        <v>39</v>
      </c>
      <c r="S102" s="88"/>
    </row>
    <row r="103" spans="1:21" s="8" customFormat="1" ht="19.5">
      <c r="A103" s="85" t="s">
        <v>37</v>
      </c>
      <c r="B103" s="85"/>
      <c r="C103" s="85"/>
      <c r="D103" s="86"/>
      <c r="E103" s="23"/>
      <c r="F103" s="23" t="s">
        <v>18</v>
      </c>
      <c r="G103" s="23"/>
      <c r="H103" s="23"/>
      <c r="I103" s="23"/>
      <c r="J103" s="15"/>
      <c r="K103" s="24"/>
      <c r="L103" s="25"/>
      <c r="M103" s="25"/>
      <c r="N103" s="25"/>
      <c r="O103" s="25"/>
      <c r="P103" s="25"/>
      <c r="Q103" s="25"/>
      <c r="R103" s="87" t="s">
        <v>38</v>
      </c>
      <c r="S103" s="88"/>
    </row>
    <row r="104" spans="1:21" s="8" customFormat="1" ht="19.5">
      <c r="A104" s="85" t="s">
        <v>35</v>
      </c>
      <c r="B104" s="85"/>
      <c r="C104" s="85"/>
      <c r="D104" s="86"/>
      <c r="E104" s="23" t="s">
        <v>5</v>
      </c>
      <c r="F104" s="23" t="s">
        <v>31</v>
      </c>
      <c r="G104" s="23"/>
      <c r="H104" s="23" t="s">
        <v>7</v>
      </c>
      <c r="I104" s="23"/>
      <c r="J104" s="25"/>
      <c r="K104" s="23"/>
      <c r="L104" s="25"/>
      <c r="M104" s="25"/>
      <c r="N104" s="25"/>
      <c r="O104" s="25"/>
      <c r="P104" s="25"/>
      <c r="Q104" s="25"/>
      <c r="R104" s="87" t="s">
        <v>21</v>
      </c>
      <c r="S104" s="88"/>
    </row>
    <row r="105" spans="1:21" s="8" customFormat="1" ht="19.5">
      <c r="A105" s="85" t="s">
        <v>36</v>
      </c>
      <c r="B105" s="85"/>
      <c r="C105" s="85"/>
      <c r="D105" s="86"/>
      <c r="E105" s="19" t="s">
        <v>17</v>
      </c>
      <c r="F105" s="23" t="s">
        <v>32</v>
      </c>
      <c r="G105" s="23"/>
      <c r="H105" s="18" t="s">
        <v>33</v>
      </c>
      <c r="I105" s="23"/>
      <c r="J105" s="25"/>
      <c r="K105" s="23"/>
      <c r="L105" s="25" t="s">
        <v>23</v>
      </c>
      <c r="M105" s="25"/>
      <c r="N105" s="25"/>
      <c r="O105" s="25"/>
      <c r="P105" s="25"/>
      <c r="Q105" s="25"/>
      <c r="R105" s="87" t="s">
        <v>4</v>
      </c>
      <c r="S105" s="88"/>
    </row>
    <row r="106" spans="1:21" s="8" customFormat="1" ht="19.5">
      <c r="A106" s="18"/>
      <c r="B106" s="18"/>
      <c r="C106" s="18"/>
      <c r="D106" s="44"/>
      <c r="E106" s="19" t="s">
        <v>20</v>
      </c>
      <c r="F106" s="48" t="s">
        <v>46</v>
      </c>
      <c r="G106" s="23" t="s">
        <v>6</v>
      </c>
      <c r="H106" s="48" t="s">
        <v>47</v>
      </c>
      <c r="I106" s="23" t="s">
        <v>19</v>
      </c>
      <c r="J106" s="25" t="s">
        <v>11</v>
      </c>
      <c r="K106" s="23" t="s">
        <v>3</v>
      </c>
      <c r="L106" s="20" t="s">
        <v>16</v>
      </c>
      <c r="M106" s="25" t="s">
        <v>27</v>
      </c>
      <c r="N106" s="25" t="s">
        <v>28</v>
      </c>
      <c r="O106" s="25" t="s">
        <v>29</v>
      </c>
      <c r="P106" s="25" t="s">
        <v>30</v>
      </c>
      <c r="Q106" s="25" t="s">
        <v>34</v>
      </c>
      <c r="R106" s="43"/>
      <c r="S106" s="45"/>
    </row>
    <row r="107" spans="1:21" s="8" customFormat="1" ht="19.5">
      <c r="A107" s="33"/>
      <c r="B107" s="33"/>
      <c r="C107" s="33"/>
      <c r="D107" s="34"/>
      <c r="E107" s="21" t="s">
        <v>20</v>
      </c>
      <c r="F107" s="21" t="s">
        <v>45</v>
      </c>
      <c r="G107" s="21" t="s">
        <v>9</v>
      </c>
      <c r="H107" s="21" t="s">
        <v>44</v>
      </c>
      <c r="I107" s="21" t="s">
        <v>10</v>
      </c>
      <c r="J107" s="22" t="s">
        <v>12</v>
      </c>
      <c r="K107" s="21" t="s">
        <v>1</v>
      </c>
      <c r="L107" s="22" t="s">
        <v>43</v>
      </c>
      <c r="M107" s="22" t="s">
        <v>40</v>
      </c>
      <c r="N107" s="22" t="s">
        <v>41</v>
      </c>
      <c r="O107" s="22" t="s">
        <v>42</v>
      </c>
      <c r="P107" s="22" t="s">
        <v>12</v>
      </c>
      <c r="Q107" s="21" t="s">
        <v>1</v>
      </c>
      <c r="R107" s="35"/>
      <c r="S107" s="36"/>
    </row>
    <row r="108" spans="1:21" ht="3" customHeight="1">
      <c r="A108" s="80" t="s">
        <v>22</v>
      </c>
      <c r="B108" s="80"/>
      <c r="C108" s="80"/>
      <c r="D108" s="81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31"/>
      <c r="S108" s="32"/>
      <c r="U108" s="8"/>
    </row>
    <row r="109" spans="1:21" ht="20.100000000000001" customHeight="1">
      <c r="A109" s="52"/>
      <c r="B109" s="51" t="s">
        <v>126</v>
      </c>
      <c r="C109" s="49"/>
      <c r="D109" s="42"/>
      <c r="E109" s="63">
        <v>17085.670109999999</v>
      </c>
      <c r="F109" s="63">
        <v>150.55324999999999</v>
      </c>
      <c r="G109" s="63">
        <v>233.36276000000001</v>
      </c>
      <c r="H109" s="64">
        <v>0</v>
      </c>
      <c r="I109" s="63">
        <v>43.6</v>
      </c>
      <c r="J109" s="63">
        <v>17368.897000000001</v>
      </c>
      <c r="K109" s="64">
        <v>2858.9</v>
      </c>
      <c r="L109" s="63">
        <v>10228.4835</v>
      </c>
      <c r="M109" s="63">
        <v>6156.8280000000004</v>
      </c>
      <c r="N109" s="63">
        <v>5461.9541799999997</v>
      </c>
      <c r="O109" s="63">
        <v>3340.4780000000001</v>
      </c>
      <c r="P109" s="63">
        <v>1605.94</v>
      </c>
      <c r="Q109" s="64">
        <v>0</v>
      </c>
      <c r="R109" s="52"/>
      <c r="S109" s="51" t="s">
        <v>127</v>
      </c>
    </row>
    <row r="110" spans="1:21" ht="20.100000000000001" customHeight="1">
      <c r="A110" s="52"/>
      <c r="B110" s="51" t="s">
        <v>128</v>
      </c>
      <c r="C110" s="49"/>
      <c r="D110" s="42"/>
      <c r="E110" s="63">
        <v>14320.828310000001</v>
      </c>
      <c r="F110" s="63">
        <v>2.1044999999999998</v>
      </c>
      <c r="G110" s="63">
        <v>164.84416000000002</v>
      </c>
      <c r="H110" s="64">
        <v>0</v>
      </c>
      <c r="I110" s="63">
        <v>9.11</v>
      </c>
      <c r="J110" s="63">
        <v>14137.883</v>
      </c>
      <c r="K110" s="63">
        <v>0</v>
      </c>
      <c r="L110" s="63">
        <v>7573.2879999999996</v>
      </c>
      <c r="M110" s="63">
        <v>7313.9</v>
      </c>
      <c r="N110" s="63">
        <v>3430.2024799999999</v>
      </c>
      <c r="O110" s="63">
        <v>3925.6845800000001</v>
      </c>
      <c r="P110" s="63">
        <v>594.94000000000005</v>
      </c>
      <c r="Q110" s="64">
        <v>0</v>
      </c>
      <c r="R110" s="52"/>
      <c r="S110" s="51" t="s">
        <v>129</v>
      </c>
    </row>
    <row r="111" spans="1:21" ht="20.100000000000001" customHeight="1">
      <c r="A111" s="50" t="s">
        <v>55</v>
      </c>
      <c r="B111" s="51"/>
      <c r="C111" s="49"/>
      <c r="D111" s="42"/>
      <c r="E111" s="62">
        <f>SUM(E112:E115)</f>
        <v>60833.724370000004</v>
      </c>
      <c r="F111" s="62">
        <f t="shared" ref="F111:Q111" si="5">SUM(F112:F115)</f>
        <v>209.37909999999999</v>
      </c>
      <c r="G111" s="62">
        <f t="shared" si="5"/>
        <v>702.13812000000007</v>
      </c>
      <c r="H111" s="62">
        <f t="shared" si="5"/>
        <v>0</v>
      </c>
      <c r="I111" s="62">
        <f t="shared" si="5"/>
        <v>387.04500000000007</v>
      </c>
      <c r="J111" s="62">
        <f t="shared" si="5"/>
        <v>101320.53958000001</v>
      </c>
      <c r="K111" s="62">
        <f t="shared" si="5"/>
        <v>9939.6139999999996</v>
      </c>
      <c r="L111" s="62">
        <f t="shared" si="5"/>
        <v>47445.811310000005</v>
      </c>
      <c r="M111" s="62">
        <f t="shared" si="5"/>
        <v>41305.612909999996</v>
      </c>
      <c r="N111" s="62">
        <f t="shared" si="5"/>
        <v>42400.112820000002</v>
      </c>
      <c r="O111" s="62">
        <f t="shared" si="5"/>
        <v>19962.085940000001</v>
      </c>
      <c r="P111" s="62">
        <f t="shared" si="5"/>
        <v>8390.6093499999988</v>
      </c>
      <c r="Q111" s="62">
        <f t="shared" si="5"/>
        <v>36</v>
      </c>
      <c r="R111" s="50" t="s">
        <v>130</v>
      </c>
      <c r="S111" s="51"/>
    </row>
    <row r="112" spans="1:21" s="72" customFormat="1" ht="20.100000000000001" customHeight="1">
      <c r="A112" s="68"/>
      <c r="B112" s="69" t="s">
        <v>131</v>
      </c>
      <c r="C112" s="70"/>
      <c r="D112" s="71"/>
      <c r="E112" s="66">
        <v>221.92</v>
      </c>
      <c r="F112" s="66">
        <v>5.4720000000000004</v>
      </c>
      <c r="G112" s="66">
        <v>109.35707000000001</v>
      </c>
      <c r="H112" s="67">
        <v>0</v>
      </c>
      <c r="I112" s="66">
        <v>26.204000000000001</v>
      </c>
      <c r="J112" s="66">
        <v>21281.310390000002</v>
      </c>
      <c r="K112" s="67">
        <v>1424.7139999999999</v>
      </c>
      <c r="L112" s="66">
        <v>7972.2650599999997</v>
      </c>
      <c r="M112" s="66">
        <v>8977.6849600000005</v>
      </c>
      <c r="N112" s="66">
        <v>11316.234060000001</v>
      </c>
      <c r="O112" s="67">
        <v>4988.518</v>
      </c>
      <c r="P112" s="67">
        <v>754.74</v>
      </c>
      <c r="Q112" s="67">
        <v>0</v>
      </c>
      <c r="R112" s="68"/>
      <c r="S112" s="69" t="s">
        <v>132</v>
      </c>
    </row>
    <row r="113" spans="1:21" ht="20.100000000000001" customHeight="1">
      <c r="A113" s="50"/>
      <c r="B113" s="51" t="s">
        <v>133</v>
      </c>
      <c r="C113" s="49"/>
      <c r="D113" s="42"/>
      <c r="E113" s="63">
        <v>28566.691879999998</v>
      </c>
      <c r="F113" s="63">
        <v>100.9495</v>
      </c>
      <c r="G113" s="63">
        <v>145.81475</v>
      </c>
      <c r="H113" s="64">
        <v>0</v>
      </c>
      <c r="I113" s="63">
        <v>274.15100000000001</v>
      </c>
      <c r="J113" s="63">
        <v>41301.065999999999</v>
      </c>
      <c r="K113" s="64">
        <v>6148.4</v>
      </c>
      <c r="L113" s="63">
        <v>20653.414250000002</v>
      </c>
      <c r="M113" s="63">
        <v>14459.612999999999</v>
      </c>
      <c r="N113" s="63">
        <v>15864.99504</v>
      </c>
      <c r="O113" s="64">
        <v>7151.85</v>
      </c>
      <c r="P113" s="64">
        <v>4937.7490699999998</v>
      </c>
      <c r="Q113" s="64">
        <v>0</v>
      </c>
      <c r="R113" s="50"/>
      <c r="S113" s="51" t="s">
        <v>134</v>
      </c>
    </row>
    <row r="114" spans="1:21" ht="20.100000000000001" customHeight="1">
      <c r="A114" s="50"/>
      <c r="B114" s="51" t="s">
        <v>135</v>
      </c>
      <c r="C114" s="49"/>
      <c r="D114" s="42"/>
      <c r="E114" s="63">
        <v>13998.243780000001</v>
      </c>
      <c r="F114" s="63">
        <v>73.7988</v>
      </c>
      <c r="G114" s="63">
        <v>194.58960999999999</v>
      </c>
      <c r="H114" s="64">
        <v>0</v>
      </c>
      <c r="I114" s="63">
        <v>1.29</v>
      </c>
      <c r="J114" s="63">
        <v>17246.747780000002</v>
      </c>
      <c r="K114" s="63">
        <v>0</v>
      </c>
      <c r="L114" s="63">
        <v>6365.3915999999999</v>
      </c>
      <c r="M114" s="63">
        <v>7187.18595</v>
      </c>
      <c r="N114" s="63">
        <v>8701.5272199999999</v>
      </c>
      <c r="O114" s="63">
        <v>3283.1</v>
      </c>
      <c r="P114" s="63">
        <v>689.00613999999996</v>
      </c>
      <c r="Q114" s="64">
        <v>18</v>
      </c>
      <c r="R114" s="50"/>
      <c r="S114" s="51" t="s">
        <v>136</v>
      </c>
    </row>
    <row r="115" spans="1:21" ht="20.100000000000001" customHeight="1">
      <c r="A115" s="50"/>
      <c r="B115" s="51" t="s">
        <v>137</v>
      </c>
      <c r="C115" s="49"/>
      <c r="D115" s="42"/>
      <c r="E115" s="63">
        <v>18046.868710000002</v>
      </c>
      <c r="F115" s="63">
        <v>29.158799999999999</v>
      </c>
      <c r="G115" s="63">
        <v>252.37669</v>
      </c>
      <c r="H115" s="64">
        <v>0</v>
      </c>
      <c r="I115" s="63">
        <v>85.4</v>
      </c>
      <c r="J115" s="63">
        <v>21491.415410000001</v>
      </c>
      <c r="K115" s="64">
        <v>2366.5</v>
      </c>
      <c r="L115" s="63">
        <v>12454.740400000001</v>
      </c>
      <c r="M115" s="63">
        <v>10681.129000000001</v>
      </c>
      <c r="N115" s="63">
        <v>6517.3564999999999</v>
      </c>
      <c r="O115" s="64">
        <v>4538.6179400000001</v>
      </c>
      <c r="P115" s="64">
        <v>2009.1141399999999</v>
      </c>
      <c r="Q115" s="64">
        <v>18</v>
      </c>
      <c r="R115" s="50"/>
      <c r="S115" s="51" t="s">
        <v>138</v>
      </c>
    </row>
    <row r="116" spans="1:21" ht="20.100000000000001" customHeight="1">
      <c r="A116" s="50" t="s">
        <v>56</v>
      </c>
      <c r="B116" s="51"/>
      <c r="C116" s="49"/>
      <c r="D116" s="42"/>
      <c r="E116" s="62">
        <f>SUM(E117:E120)</f>
        <v>94960.393519999998</v>
      </c>
      <c r="F116" s="62">
        <f t="shared" ref="F116:Q116" si="6">SUM(F117:F120)</f>
        <v>385.66160000000002</v>
      </c>
      <c r="G116" s="62">
        <f t="shared" si="6"/>
        <v>1899.7068399999998</v>
      </c>
      <c r="H116" s="62">
        <f t="shared" si="6"/>
        <v>886.04</v>
      </c>
      <c r="I116" s="62">
        <f t="shared" si="6"/>
        <v>139.06300000000002</v>
      </c>
      <c r="J116" s="62">
        <f t="shared" si="6"/>
        <v>122822.99763999999</v>
      </c>
      <c r="K116" s="62">
        <f t="shared" si="6"/>
        <v>11306.541000000001</v>
      </c>
      <c r="L116" s="62">
        <f t="shared" si="6"/>
        <v>68895.802660000001</v>
      </c>
      <c r="M116" s="62">
        <f t="shared" si="6"/>
        <v>40781.314230000004</v>
      </c>
      <c r="N116" s="62">
        <f t="shared" si="6"/>
        <v>22609.119289999999</v>
      </c>
      <c r="O116" s="62">
        <f t="shared" si="6"/>
        <v>40253.665289999997</v>
      </c>
      <c r="P116" s="62">
        <f t="shared" si="6"/>
        <v>8781.2757300000012</v>
      </c>
      <c r="Q116" s="62">
        <f t="shared" si="6"/>
        <v>36</v>
      </c>
      <c r="R116" s="50" t="s">
        <v>139</v>
      </c>
      <c r="S116" s="51"/>
    </row>
    <row r="117" spans="1:21" ht="20.100000000000001" customHeight="1">
      <c r="A117" s="50"/>
      <c r="B117" s="51" t="s">
        <v>140</v>
      </c>
      <c r="C117" s="49"/>
      <c r="D117" s="42"/>
      <c r="E117" s="63">
        <v>21709.379519999999</v>
      </c>
      <c r="F117" s="63">
        <v>17.279900000000001</v>
      </c>
      <c r="G117" s="63">
        <v>289.52280999999999</v>
      </c>
      <c r="H117" s="63">
        <v>886.04</v>
      </c>
      <c r="I117" s="63">
        <v>21.693000000000001</v>
      </c>
      <c r="J117" s="63">
        <v>36054.421000000002</v>
      </c>
      <c r="K117" s="63">
        <v>5783.2</v>
      </c>
      <c r="L117" s="63">
        <v>17248.918000000001</v>
      </c>
      <c r="M117" s="63">
        <v>9742.2856400000001</v>
      </c>
      <c r="N117" s="63">
        <v>4974.9450199999992</v>
      </c>
      <c r="O117" s="63">
        <v>15277.333289999999</v>
      </c>
      <c r="P117" s="63">
        <v>1716.5</v>
      </c>
      <c r="Q117" s="63">
        <v>18</v>
      </c>
      <c r="R117" s="50"/>
      <c r="S117" s="51" t="s">
        <v>141</v>
      </c>
    </row>
    <row r="118" spans="1:21" ht="20.100000000000001" customHeight="1">
      <c r="A118" s="50"/>
      <c r="B118" s="51" t="s">
        <v>142</v>
      </c>
      <c r="C118" s="49"/>
      <c r="D118" s="42"/>
      <c r="E118" s="63">
        <v>20777.429700000001</v>
      </c>
      <c r="F118" s="63">
        <v>17.303599999999999</v>
      </c>
      <c r="G118" s="63">
        <v>702.26495</v>
      </c>
      <c r="H118" s="64">
        <v>0</v>
      </c>
      <c r="I118" s="63">
        <v>111.74</v>
      </c>
      <c r="J118" s="63">
        <v>20635.13564</v>
      </c>
      <c r="K118" s="63">
        <v>5523.3410000000003</v>
      </c>
      <c r="L118" s="63">
        <v>13704.43864</v>
      </c>
      <c r="M118" s="63">
        <v>9029.4095899999993</v>
      </c>
      <c r="N118" s="63">
        <v>5557.7597999999998</v>
      </c>
      <c r="O118" s="63">
        <v>8001.8040000000001</v>
      </c>
      <c r="P118" s="63">
        <v>1552.4</v>
      </c>
      <c r="Q118" s="63">
        <v>0</v>
      </c>
      <c r="R118" s="50"/>
      <c r="S118" s="51" t="s">
        <v>143</v>
      </c>
    </row>
    <row r="119" spans="1:21" ht="20.100000000000001" customHeight="1">
      <c r="A119" s="50"/>
      <c r="B119" s="51" t="s">
        <v>144</v>
      </c>
      <c r="C119" s="49"/>
      <c r="D119" s="42"/>
      <c r="E119" s="63">
        <v>26509.676919999998</v>
      </c>
      <c r="F119" s="63">
        <v>189.71600000000001</v>
      </c>
      <c r="G119" s="63">
        <v>647.07282999999995</v>
      </c>
      <c r="H119" s="64">
        <v>0</v>
      </c>
      <c r="I119" s="63">
        <v>0.3</v>
      </c>
      <c r="J119" s="63">
        <v>28115.932000000001</v>
      </c>
      <c r="K119" s="63">
        <v>0</v>
      </c>
      <c r="L119" s="63">
        <v>17354.566019999998</v>
      </c>
      <c r="M119" s="63">
        <v>9517.0120000000006</v>
      </c>
      <c r="N119" s="63">
        <v>5892.44445</v>
      </c>
      <c r="O119" s="63">
        <v>2371.3580000000002</v>
      </c>
      <c r="P119" s="63">
        <v>2839.7017299999998</v>
      </c>
      <c r="Q119" s="63">
        <v>0</v>
      </c>
      <c r="R119" s="50"/>
      <c r="S119" s="51" t="s">
        <v>145</v>
      </c>
    </row>
    <row r="120" spans="1:21" ht="20.100000000000001" customHeight="1">
      <c r="A120" s="50"/>
      <c r="B120" s="51" t="s">
        <v>146</v>
      </c>
      <c r="C120" s="49"/>
      <c r="D120" s="42"/>
      <c r="E120" s="63">
        <v>25963.907380000001</v>
      </c>
      <c r="F120" s="63">
        <v>161.3621</v>
      </c>
      <c r="G120" s="63">
        <v>260.84625</v>
      </c>
      <c r="H120" s="64">
        <v>0</v>
      </c>
      <c r="I120" s="63">
        <v>5.33</v>
      </c>
      <c r="J120" s="63">
        <v>38017.508999999998</v>
      </c>
      <c r="K120" s="64">
        <v>0</v>
      </c>
      <c r="L120" s="63">
        <v>20587.88</v>
      </c>
      <c r="M120" s="63">
        <v>12492.607</v>
      </c>
      <c r="N120" s="63">
        <v>6183.9700199999997</v>
      </c>
      <c r="O120" s="64">
        <v>14603.17</v>
      </c>
      <c r="P120" s="64">
        <v>2672.674</v>
      </c>
      <c r="Q120" s="64">
        <v>18</v>
      </c>
      <c r="R120" s="50"/>
      <c r="S120" s="51" t="s">
        <v>147</v>
      </c>
    </row>
    <row r="121" spans="1:21" ht="20.100000000000001" customHeight="1">
      <c r="A121" s="50" t="s">
        <v>57</v>
      </c>
      <c r="B121" s="51"/>
      <c r="C121" s="49"/>
      <c r="D121" s="42"/>
      <c r="E121" s="62">
        <f>SUM(E122:E126)</f>
        <v>78692.428069999994</v>
      </c>
      <c r="F121" s="62">
        <f t="shared" ref="F121:Q121" si="7">SUM(F122:F126)</f>
        <v>137.69472000000002</v>
      </c>
      <c r="G121" s="62">
        <f t="shared" si="7"/>
        <v>1071.81755</v>
      </c>
      <c r="H121" s="62">
        <f t="shared" si="7"/>
        <v>600.41099999999994</v>
      </c>
      <c r="I121" s="62">
        <f t="shared" si="7"/>
        <v>189.72400000000002</v>
      </c>
      <c r="J121" s="62">
        <f t="shared" si="7"/>
        <v>65065.159</v>
      </c>
      <c r="K121" s="62">
        <f t="shared" si="7"/>
        <v>2002.15968</v>
      </c>
      <c r="L121" s="62">
        <f t="shared" si="7"/>
        <v>32564.2736</v>
      </c>
      <c r="M121" s="62">
        <f t="shared" si="7"/>
        <v>39902.575689999998</v>
      </c>
      <c r="N121" s="62">
        <f t="shared" si="7"/>
        <v>25362.141089999997</v>
      </c>
      <c r="O121" s="62">
        <f t="shared" si="7"/>
        <v>28850.949000000001</v>
      </c>
      <c r="P121" s="62">
        <f t="shared" si="7"/>
        <v>6059.4641499999998</v>
      </c>
      <c r="Q121" s="62">
        <f t="shared" si="7"/>
        <v>36</v>
      </c>
      <c r="R121" s="50" t="s">
        <v>148</v>
      </c>
      <c r="S121" s="51"/>
    </row>
    <row r="122" spans="1:21" ht="19.5" customHeight="1">
      <c r="A122" s="52"/>
      <c r="B122" s="52" t="s">
        <v>149</v>
      </c>
      <c r="C122" s="49"/>
      <c r="D122" s="42"/>
      <c r="E122" s="63">
        <v>14200.871449999999</v>
      </c>
      <c r="F122" s="63">
        <v>2.0901999999999998</v>
      </c>
      <c r="G122" s="63">
        <v>210.32861</v>
      </c>
      <c r="H122" s="64">
        <v>0</v>
      </c>
      <c r="I122" s="63">
        <v>28.396000000000001</v>
      </c>
      <c r="J122" s="63">
        <v>8541.4650000000001</v>
      </c>
      <c r="K122" s="63">
        <v>0</v>
      </c>
      <c r="L122" s="63">
        <v>4599.5870000000004</v>
      </c>
      <c r="M122" s="63">
        <v>6663.9</v>
      </c>
      <c r="N122" s="64">
        <v>4113.5670300000002</v>
      </c>
      <c r="O122" s="63">
        <v>3550.8</v>
      </c>
      <c r="P122" s="63">
        <v>772.04</v>
      </c>
      <c r="Q122" s="63">
        <v>18</v>
      </c>
      <c r="R122" s="52"/>
      <c r="S122" s="51" t="s">
        <v>150</v>
      </c>
    </row>
    <row r="123" spans="1:21" ht="20.100000000000001" customHeight="1">
      <c r="A123" s="57"/>
      <c r="B123" s="51" t="s">
        <v>151</v>
      </c>
      <c r="C123" s="49"/>
      <c r="D123" s="42"/>
      <c r="E123" s="63">
        <v>13930.938759999999</v>
      </c>
      <c r="F123" s="63">
        <v>15.243</v>
      </c>
      <c r="G123" s="63">
        <v>156.99414999999999</v>
      </c>
      <c r="H123" s="63">
        <v>600.41099999999994</v>
      </c>
      <c r="I123" s="63">
        <v>104.39700000000001</v>
      </c>
      <c r="J123" s="63">
        <v>14289.507</v>
      </c>
      <c r="K123" s="63">
        <v>0</v>
      </c>
      <c r="L123" s="63">
        <v>4412.8770000000004</v>
      </c>
      <c r="M123" s="63">
        <v>6395.1874299999999</v>
      </c>
      <c r="N123" s="63">
        <v>7244.9138700000003</v>
      </c>
      <c r="O123" s="63">
        <v>8478.0159999999996</v>
      </c>
      <c r="P123" s="63">
        <v>670.58</v>
      </c>
      <c r="Q123" s="64">
        <v>0</v>
      </c>
      <c r="R123" s="52"/>
      <c r="S123" s="52" t="s">
        <v>152</v>
      </c>
    </row>
    <row r="124" spans="1:21" ht="20.100000000000001" customHeight="1">
      <c r="A124" s="50"/>
      <c r="B124" s="51" t="s">
        <v>153</v>
      </c>
      <c r="C124" s="49"/>
      <c r="D124" s="42"/>
      <c r="E124" s="63">
        <v>14496.028819999998</v>
      </c>
      <c r="F124" s="63">
        <v>57.009219999999999</v>
      </c>
      <c r="G124" s="63">
        <v>492.10187000000002</v>
      </c>
      <c r="H124" s="64">
        <v>0</v>
      </c>
      <c r="I124" s="63">
        <v>49.691000000000003</v>
      </c>
      <c r="J124" s="63">
        <v>10781.422</v>
      </c>
      <c r="K124" s="63">
        <v>2002.15968</v>
      </c>
      <c r="L124" s="63">
        <v>5079.5466999999999</v>
      </c>
      <c r="M124" s="63">
        <v>6958.3798299999999</v>
      </c>
      <c r="N124" s="63">
        <v>4551.6038099999996</v>
      </c>
      <c r="O124" s="63">
        <v>3413.9549999999999</v>
      </c>
      <c r="P124" s="63">
        <v>2036.7042200000001</v>
      </c>
      <c r="Q124" s="63">
        <v>0</v>
      </c>
      <c r="R124" s="50"/>
      <c r="S124" s="51" t="s">
        <v>154</v>
      </c>
    </row>
    <row r="125" spans="1:21" ht="20.100000000000001" customHeight="1">
      <c r="A125" s="50"/>
      <c r="B125" s="51" t="s">
        <v>155</v>
      </c>
      <c r="C125" s="49"/>
      <c r="D125" s="42"/>
      <c r="E125" s="63">
        <v>21523.485720000001</v>
      </c>
      <c r="F125" s="63">
        <v>17.090700000000002</v>
      </c>
      <c r="G125" s="63">
        <v>0</v>
      </c>
      <c r="H125" s="64">
        <v>0</v>
      </c>
      <c r="I125" s="63">
        <v>5.16</v>
      </c>
      <c r="J125" s="63">
        <v>20988.391</v>
      </c>
      <c r="K125" s="63">
        <v>0</v>
      </c>
      <c r="L125" s="63">
        <v>13034.951499999999</v>
      </c>
      <c r="M125" s="63">
        <v>11267.56343</v>
      </c>
      <c r="N125" s="63">
        <v>5202.1810099999993</v>
      </c>
      <c r="O125" s="63">
        <v>9642.2780000000002</v>
      </c>
      <c r="P125" s="63">
        <v>1353.16</v>
      </c>
      <c r="Q125" s="64">
        <v>18</v>
      </c>
      <c r="R125" s="50"/>
      <c r="S125" s="51" t="s">
        <v>156</v>
      </c>
    </row>
    <row r="126" spans="1:21" ht="20.100000000000001" customHeight="1">
      <c r="A126" s="57"/>
      <c r="B126" s="51" t="s">
        <v>157</v>
      </c>
      <c r="C126" s="49"/>
      <c r="D126" s="42"/>
      <c r="E126" s="63">
        <v>14541.10332</v>
      </c>
      <c r="F126" s="63">
        <v>46.261600000000001</v>
      </c>
      <c r="G126" s="63">
        <v>212.39292</v>
      </c>
      <c r="H126" s="64">
        <v>0</v>
      </c>
      <c r="I126" s="63">
        <v>2.08</v>
      </c>
      <c r="J126" s="63">
        <v>10464.374</v>
      </c>
      <c r="K126" s="63">
        <v>0</v>
      </c>
      <c r="L126" s="63">
        <v>5437.3114000000005</v>
      </c>
      <c r="M126" s="63">
        <v>8617.5450000000001</v>
      </c>
      <c r="N126" s="64">
        <v>4249.8753699999997</v>
      </c>
      <c r="O126" s="63">
        <v>3765.9</v>
      </c>
      <c r="P126" s="63">
        <v>1226.97993</v>
      </c>
      <c r="Q126" s="63">
        <v>0</v>
      </c>
      <c r="R126" s="52"/>
      <c r="S126" s="52" t="s">
        <v>158</v>
      </c>
    </row>
    <row r="127" spans="1:21" s="1" customFormat="1">
      <c r="B127" s="2" t="s">
        <v>2</v>
      </c>
      <c r="C127" s="3">
        <v>19.3</v>
      </c>
      <c r="D127" s="2" t="s">
        <v>221</v>
      </c>
      <c r="U127" s="7"/>
    </row>
    <row r="128" spans="1:21" s="47" customFormat="1" ht="20.100000000000001" customHeight="1">
      <c r="B128" s="1" t="s">
        <v>25</v>
      </c>
      <c r="C128" s="3">
        <v>19.3</v>
      </c>
      <c r="D128" s="2" t="s">
        <v>26</v>
      </c>
      <c r="U128" s="1"/>
    </row>
    <row r="129" spans="1:21" s="47" customFormat="1" ht="20.100000000000001" customHeight="1">
      <c r="B129" s="1"/>
      <c r="C129" s="3"/>
      <c r="D129" s="2" t="s">
        <v>222</v>
      </c>
    </row>
    <row r="130" spans="1:21" s="47" customFormat="1" ht="15" customHeight="1">
      <c r="B130" s="1"/>
      <c r="C130" s="3"/>
      <c r="D130" s="2"/>
      <c r="S130" s="6" t="s">
        <v>48</v>
      </c>
    </row>
    <row r="131" spans="1:21" ht="6" customHeight="1">
      <c r="U131" s="47"/>
    </row>
    <row r="132" spans="1:21" s="8" customFormat="1">
      <c r="A132" s="26"/>
      <c r="B132" s="27"/>
      <c r="C132" s="27"/>
      <c r="D132" s="28"/>
      <c r="E132" s="75" t="s">
        <v>13</v>
      </c>
      <c r="F132" s="76"/>
      <c r="G132" s="76"/>
      <c r="H132" s="76"/>
      <c r="I132" s="76"/>
      <c r="J132" s="76"/>
      <c r="K132" s="77"/>
      <c r="L132" s="78" t="s">
        <v>14</v>
      </c>
      <c r="M132" s="79"/>
      <c r="N132" s="79"/>
      <c r="O132" s="79"/>
      <c r="P132" s="79"/>
      <c r="Q132" s="79"/>
      <c r="R132" s="46" t="s">
        <v>22</v>
      </c>
      <c r="S132" s="30"/>
      <c r="U132" s="7"/>
    </row>
    <row r="133" spans="1:21" s="8" customFormat="1" ht="21.75" customHeight="1">
      <c r="E133" s="89" t="s">
        <v>8</v>
      </c>
      <c r="F133" s="90"/>
      <c r="G133" s="90"/>
      <c r="H133" s="90"/>
      <c r="I133" s="90"/>
      <c r="J133" s="90"/>
      <c r="K133" s="91"/>
      <c r="L133" s="92" t="s">
        <v>15</v>
      </c>
      <c r="M133" s="93"/>
      <c r="N133" s="93"/>
      <c r="O133" s="93"/>
      <c r="P133" s="93"/>
      <c r="Q133" s="94"/>
      <c r="R133" s="87" t="s">
        <v>39</v>
      </c>
      <c r="S133" s="88"/>
    </row>
    <row r="134" spans="1:21" s="8" customFormat="1" ht="19.5">
      <c r="A134" s="85" t="s">
        <v>37</v>
      </c>
      <c r="B134" s="85"/>
      <c r="C134" s="85"/>
      <c r="D134" s="86"/>
      <c r="E134" s="23"/>
      <c r="F134" s="23" t="s">
        <v>18</v>
      </c>
      <c r="G134" s="23"/>
      <c r="H134" s="23"/>
      <c r="I134" s="23"/>
      <c r="J134" s="15"/>
      <c r="K134" s="24"/>
      <c r="L134" s="25"/>
      <c r="M134" s="25"/>
      <c r="N134" s="25"/>
      <c r="O134" s="25"/>
      <c r="P134" s="25"/>
      <c r="Q134" s="25"/>
      <c r="R134" s="87" t="s">
        <v>38</v>
      </c>
      <c r="S134" s="88"/>
    </row>
    <row r="135" spans="1:21" s="8" customFormat="1" ht="19.5">
      <c r="A135" s="85" t="s">
        <v>35</v>
      </c>
      <c r="B135" s="85"/>
      <c r="C135" s="85"/>
      <c r="D135" s="86"/>
      <c r="E135" s="23" t="s">
        <v>5</v>
      </c>
      <c r="F135" s="23" t="s">
        <v>31</v>
      </c>
      <c r="G135" s="23"/>
      <c r="H135" s="23" t="s">
        <v>7</v>
      </c>
      <c r="I135" s="23"/>
      <c r="J135" s="25"/>
      <c r="K135" s="23"/>
      <c r="L135" s="25"/>
      <c r="M135" s="25"/>
      <c r="N135" s="25"/>
      <c r="O135" s="25"/>
      <c r="P135" s="25"/>
      <c r="Q135" s="25"/>
      <c r="R135" s="87" t="s">
        <v>21</v>
      </c>
      <c r="S135" s="88"/>
    </row>
    <row r="136" spans="1:21" s="8" customFormat="1" ht="19.5">
      <c r="A136" s="85" t="s">
        <v>36</v>
      </c>
      <c r="B136" s="85"/>
      <c r="C136" s="85"/>
      <c r="D136" s="86"/>
      <c r="E136" s="19" t="s">
        <v>17</v>
      </c>
      <c r="F136" s="23" t="s">
        <v>32</v>
      </c>
      <c r="G136" s="23"/>
      <c r="H136" s="18" t="s">
        <v>33</v>
      </c>
      <c r="I136" s="23"/>
      <c r="J136" s="25"/>
      <c r="K136" s="23"/>
      <c r="L136" s="25" t="s">
        <v>23</v>
      </c>
      <c r="M136" s="25"/>
      <c r="N136" s="25"/>
      <c r="O136" s="25"/>
      <c r="P136" s="25"/>
      <c r="Q136" s="25"/>
      <c r="R136" s="87" t="s">
        <v>4</v>
      </c>
      <c r="S136" s="88"/>
    </row>
    <row r="137" spans="1:21" s="8" customFormat="1" ht="19.5">
      <c r="A137" s="18"/>
      <c r="B137" s="18"/>
      <c r="C137" s="18"/>
      <c r="D137" s="44"/>
      <c r="E137" s="19" t="s">
        <v>20</v>
      </c>
      <c r="F137" s="48" t="s">
        <v>46</v>
      </c>
      <c r="G137" s="23" t="s">
        <v>6</v>
      </c>
      <c r="H137" s="48" t="s">
        <v>47</v>
      </c>
      <c r="I137" s="23" t="s">
        <v>19</v>
      </c>
      <c r="J137" s="25" t="s">
        <v>11</v>
      </c>
      <c r="K137" s="23" t="s">
        <v>3</v>
      </c>
      <c r="L137" s="20" t="s">
        <v>16</v>
      </c>
      <c r="M137" s="25" t="s">
        <v>27</v>
      </c>
      <c r="N137" s="25" t="s">
        <v>28</v>
      </c>
      <c r="O137" s="25" t="s">
        <v>29</v>
      </c>
      <c r="P137" s="25" t="s">
        <v>30</v>
      </c>
      <c r="Q137" s="25" t="s">
        <v>34</v>
      </c>
      <c r="R137" s="43"/>
      <c r="S137" s="45"/>
    </row>
    <row r="138" spans="1:21" s="8" customFormat="1" ht="19.5">
      <c r="A138" s="33"/>
      <c r="B138" s="33"/>
      <c r="C138" s="33"/>
      <c r="D138" s="34"/>
      <c r="E138" s="21" t="s">
        <v>20</v>
      </c>
      <c r="F138" s="21" t="s">
        <v>45</v>
      </c>
      <c r="G138" s="21" t="s">
        <v>9</v>
      </c>
      <c r="H138" s="21" t="s">
        <v>44</v>
      </c>
      <c r="I138" s="21" t="s">
        <v>10</v>
      </c>
      <c r="J138" s="22" t="s">
        <v>12</v>
      </c>
      <c r="K138" s="21" t="s">
        <v>1</v>
      </c>
      <c r="L138" s="22" t="s">
        <v>43</v>
      </c>
      <c r="M138" s="22" t="s">
        <v>40</v>
      </c>
      <c r="N138" s="22" t="s">
        <v>41</v>
      </c>
      <c r="O138" s="22" t="s">
        <v>42</v>
      </c>
      <c r="P138" s="22" t="s">
        <v>12</v>
      </c>
      <c r="Q138" s="21" t="s">
        <v>1</v>
      </c>
      <c r="R138" s="35"/>
      <c r="S138" s="36"/>
    </row>
    <row r="139" spans="1:21" ht="3" customHeight="1">
      <c r="A139" s="80" t="s">
        <v>22</v>
      </c>
      <c r="B139" s="80"/>
      <c r="C139" s="80"/>
      <c r="D139" s="81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31"/>
      <c r="S139" s="32"/>
      <c r="U139" s="8"/>
    </row>
    <row r="140" spans="1:21" ht="20.100000000000001" customHeight="1">
      <c r="A140" s="50" t="s">
        <v>159</v>
      </c>
      <c r="B140" s="51"/>
      <c r="C140" s="49"/>
      <c r="D140" s="42"/>
      <c r="E140" s="62">
        <f>SUM(E141:E145)</f>
        <v>72667.813899999994</v>
      </c>
      <c r="F140" s="62">
        <f t="shared" ref="F140:Q140" si="8">SUM(F141:F145)</f>
        <v>664.59557999999993</v>
      </c>
      <c r="G140" s="62">
        <f t="shared" si="8"/>
        <v>1111.7223200000001</v>
      </c>
      <c r="H140" s="62">
        <f t="shared" si="8"/>
        <v>0</v>
      </c>
      <c r="I140" s="62">
        <f t="shared" si="8"/>
        <v>130.95258000000001</v>
      </c>
      <c r="J140" s="62">
        <f t="shared" si="8"/>
        <v>104305.25293</v>
      </c>
      <c r="K140" s="62">
        <f t="shared" si="8"/>
        <v>2291.5</v>
      </c>
      <c r="L140" s="62">
        <f t="shared" si="8"/>
        <v>50226.796310000005</v>
      </c>
      <c r="M140" s="62">
        <f t="shared" si="8"/>
        <v>45237.879149999993</v>
      </c>
      <c r="N140" s="62">
        <f t="shared" si="8"/>
        <v>34193.411500000002</v>
      </c>
      <c r="O140" s="62">
        <f t="shared" si="8"/>
        <v>28808.241389999999</v>
      </c>
      <c r="P140" s="62">
        <f t="shared" si="8"/>
        <v>11168.284080000001</v>
      </c>
      <c r="Q140" s="62">
        <f t="shared" si="8"/>
        <v>36</v>
      </c>
      <c r="R140" s="50" t="s">
        <v>160</v>
      </c>
      <c r="S140" s="51"/>
    </row>
    <row r="141" spans="1:21" ht="20.100000000000001" customHeight="1">
      <c r="A141" s="57"/>
      <c r="B141" s="51" t="s">
        <v>161</v>
      </c>
      <c r="C141" s="49"/>
      <c r="D141" s="42"/>
      <c r="E141" s="63">
        <v>18266.439739999998</v>
      </c>
      <c r="F141" s="63">
        <v>107.39830000000001</v>
      </c>
      <c r="G141" s="63">
        <v>139.03476000000001</v>
      </c>
      <c r="H141" s="64">
        <v>0</v>
      </c>
      <c r="I141" s="63">
        <v>79.341999999999999</v>
      </c>
      <c r="J141" s="63">
        <v>34949.36393</v>
      </c>
      <c r="K141" s="63">
        <v>0</v>
      </c>
      <c r="L141" s="63">
        <v>13386.365750000001</v>
      </c>
      <c r="M141" s="63">
        <v>8501.92</v>
      </c>
      <c r="N141" s="63">
        <v>10533.797339999999</v>
      </c>
      <c r="O141" s="63">
        <v>12872.55</v>
      </c>
      <c r="P141" s="63">
        <v>2205.9037499999999</v>
      </c>
      <c r="Q141" s="64">
        <v>0</v>
      </c>
      <c r="R141" s="52"/>
      <c r="S141" s="52" t="s">
        <v>162</v>
      </c>
    </row>
    <row r="142" spans="1:21" ht="20.100000000000001" customHeight="1">
      <c r="A142" s="57"/>
      <c r="B142" s="51" t="s">
        <v>163</v>
      </c>
      <c r="C142" s="49"/>
      <c r="D142" s="42"/>
      <c r="E142" s="63">
        <v>16809.062959999999</v>
      </c>
      <c r="F142" s="63">
        <v>34.338900000000002</v>
      </c>
      <c r="G142" s="63">
        <v>245.18589</v>
      </c>
      <c r="H142" s="64">
        <v>0</v>
      </c>
      <c r="I142" s="63">
        <v>0.20058000000000001</v>
      </c>
      <c r="J142" s="63">
        <v>14921.596</v>
      </c>
      <c r="K142" s="64">
        <v>0</v>
      </c>
      <c r="L142" s="63">
        <v>9380.6918399999995</v>
      </c>
      <c r="M142" s="63">
        <v>7712.70615</v>
      </c>
      <c r="N142" s="63">
        <v>4481.0229400000007</v>
      </c>
      <c r="O142" s="63">
        <v>2621.62979</v>
      </c>
      <c r="P142" s="63">
        <v>927.4</v>
      </c>
      <c r="Q142" s="64">
        <v>0</v>
      </c>
      <c r="R142" s="52"/>
      <c r="S142" s="52" t="s">
        <v>164</v>
      </c>
    </row>
    <row r="143" spans="1:21" ht="20.100000000000001" customHeight="1">
      <c r="A143" s="50"/>
      <c r="B143" s="51" t="s">
        <v>165</v>
      </c>
      <c r="C143" s="49"/>
      <c r="D143" s="42"/>
      <c r="E143" s="63">
        <v>15077.71019</v>
      </c>
      <c r="F143" s="63">
        <v>168.1207</v>
      </c>
      <c r="G143" s="63">
        <v>201.17090999999999</v>
      </c>
      <c r="H143" s="64">
        <v>0</v>
      </c>
      <c r="I143" s="63">
        <v>0.31</v>
      </c>
      <c r="J143" s="63">
        <v>12833.269</v>
      </c>
      <c r="K143" s="64">
        <v>801</v>
      </c>
      <c r="L143" s="63">
        <v>7428.942</v>
      </c>
      <c r="M143" s="63">
        <v>7568.6149999999998</v>
      </c>
      <c r="N143" s="63">
        <v>3545.0380499999997</v>
      </c>
      <c r="O143" s="63">
        <v>2865.1469999999999</v>
      </c>
      <c r="P143" s="63">
        <v>1408.4803300000001</v>
      </c>
      <c r="Q143" s="63">
        <v>18</v>
      </c>
      <c r="R143" s="50"/>
      <c r="S143" s="51" t="s">
        <v>166</v>
      </c>
    </row>
    <row r="144" spans="1:21" s="72" customFormat="1" ht="20.100000000000001" customHeight="1">
      <c r="A144" s="73"/>
      <c r="B144" s="69" t="s">
        <v>167</v>
      </c>
      <c r="C144" s="70"/>
      <c r="D144" s="71"/>
      <c r="E144" s="66">
        <v>578.5</v>
      </c>
      <c r="F144" s="66">
        <v>344</v>
      </c>
      <c r="G144" s="66">
        <v>240</v>
      </c>
      <c r="H144" s="67">
        <v>0</v>
      </c>
      <c r="I144" s="66">
        <v>50.3</v>
      </c>
      <c r="J144" s="66">
        <v>13187</v>
      </c>
      <c r="K144" s="67">
        <v>0</v>
      </c>
      <c r="L144" s="66">
        <v>6690.23</v>
      </c>
      <c r="M144" s="66">
        <v>9089.98</v>
      </c>
      <c r="N144" s="66">
        <v>7454.29</v>
      </c>
      <c r="O144" s="67">
        <v>2624</v>
      </c>
      <c r="P144" s="67">
        <v>2423.5</v>
      </c>
      <c r="Q144" s="67">
        <v>18</v>
      </c>
      <c r="R144" s="74"/>
      <c r="S144" s="74" t="s">
        <v>168</v>
      </c>
    </row>
    <row r="145" spans="1:21" ht="20.100000000000001" customHeight="1">
      <c r="A145" s="57"/>
      <c r="B145" s="51" t="s">
        <v>169</v>
      </c>
      <c r="C145" s="49"/>
      <c r="D145" s="42"/>
      <c r="E145" s="63">
        <v>21936.101009999998</v>
      </c>
      <c r="F145" s="63">
        <v>10.737680000000001</v>
      </c>
      <c r="G145" s="63">
        <v>286.33076</v>
      </c>
      <c r="H145" s="64">
        <v>0</v>
      </c>
      <c r="I145" s="64">
        <v>0.8</v>
      </c>
      <c r="J145" s="63">
        <v>28414.024000000001</v>
      </c>
      <c r="K145" s="63">
        <v>1490.5</v>
      </c>
      <c r="L145" s="63">
        <v>13340.566720000001</v>
      </c>
      <c r="M145" s="63">
        <v>12364.657999999999</v>
      </c>
      <c r="N145" s="63">
        <v>8179.2631700000002</v>
      </c>
      <c r="O145" s="63">
        <v>7824.9146000000001</v>
      </c>
      <c r="P145" s="63">
        <v>4203</v>
      </c>
      <c r="Q145" s="64">
        <v>0</v>
      </c>
      <c r="R145" s="52"/>
      <c r="S145" s="52" t="s">
        <v>170</v>
      </c>
    </row>
    <row r="146" spans="1:21" ht="20.100000000000001" customHeight="1">
      <c r="A146" s="50" t="s">
        <v>58</v>
      </c>
      <c r="B146" s="51"/>
      <c r="C146" s="49"/>
      <c r="D146" s="42"/>
      <c r="E146" s="62">
        <f>SUM(E147:E150)</f>
        <v>58868.634359999996</v>
      </c>
      <c r="F146" s="62">
        <f t="shared" ref="F146:Q146" si="9">SUM(F147:F150)</f>
        <v>190.92074000000002</v>
      </c>
      <c r="G146" s="62">
        <f t="shared" si="9"/>
        <v>906.65040999999997</v>
      </c>
      <c r="H146" s="62">
        <f t="shared" si="9"/>
        <v>0</v>
      </c>
      <c r="I146" s="62">
        <f t="shared" si="9"/>
        <v>284.05399999999997</v>
      </c>
      <c r="J146" s="62">
        <f t="shared" si="9"/>
        <v>62922.432000000008</v>
      </c>
      <c r="K146" s="62">
        <f t="shared" si="9"/>
        <v>15310.75274</v>
      </c>
      <c r="L146" s="62">
        <f t="shared" si="9"/>
        <v>30900.720999999998</v>
      </c>
      <c r="M146" s="62">
        <f t="shared" si="9"/>
        <v>30183.331920000001</v>
      </c>
      <c r="N146" s="62">
        <f t="shared" si="9"/>
        <v>16948.457050000001</v>
      </c>
      <c r="O146" s="62">
        <f t="shared" si="9"/>
        <v>20185.837</v>
      </c>
      <c r="P146" s="62">
        <f t="shared" si="9"/>
        <v>5923.1926000000003</v>
      </c>
      <c r="Q146" s="62">
        <f t="shared" si="9"/>
        <v>0</v>
      </c>
      <c r="R146" s="50" t="s">
        <v>171</v>
      </c>
      <c r="S146" s="51"/>
    </row>
    <row r="147" spans="1:21" ht="20.100000000000001" customHeight="1">
      <c r="A147" s="52"/>
      <c r="B147" s="51" t="s">
        <v>172</v>
      </c>
      <c r="C147" s="49"/>
      <c r="D147" s="42"/>
      <c r="E147" s="63">
        <v>14531.137610000002</v>
      </c>
      <c r="F147" s="63">
        <v>7.8136899999999994</v>
      </c>
      <c r="G147" s="63">
        <v>141.66017000000002</v>
      </c>
      <c r="H147" s="64">
        <v>0</v>
      </c>
      <c r="I147" s="63">
        <v>131</v>
      </c>
      <c r="J147" s="63">
        <v>20745.097000000002</v>
      </c>
      <c r="K147" s="63">
        <v>209.9</v>
      </c>
      <c r="L147" s="63">
        <v>9170.3410000000003</v>
      </c>
      <c r="M147" s="63">
        <v>7154.52</v>
      </c>
      <c r="N147" s="63">
        <v>3424.1205099999997</v>
      </c>
      <c r="O147" s="63">
        <v>10585.748</v>
      </c>
      <c r="P147" s="63">
        <v>1055.3142</v>
      </c>
      <c r="Q147" s="63">
        <v>0</v>
      </c>
      <c r="R147" s="52"/>
      <c r="S147" s="51" t="s">
        <v>173</v>
      </c>
    </row>
    <row r="148" spans="1:21" ht="20.100000000000001" customHeight="1">
      <c r="A148" s="50"/>
      <c r="B148" s="51" t="s">
        <v>174</v>
      </c>
      <c r="C148" s="49"/>
      <c r="D148" s="42"/>
      <c r="E148" s="63">
        <v>14821.111379999998</v>
      </c>
      <c r="F148" s="63">
        <v>51.898400000000002</v>
      </c>
      <c r="G148" s="63">
        <v>206.13266000000002</v>
      </c>
      <c r="H148" s="64">
        <v>0</v>
      </c>
      <c r="I148" s="63">
        <v>69.793999999999997</v>
      </c>
      <c r="J148" s="63">
        <v>12269.226000000001</v>
      </c>
      <c r="K148" s="63">
        <v>11249.6</v>
      </c>
      <c r="L148" s="63">
        <v>6380.4070000000002</v>
      </c>
      <c r="M148" s="63">
        <v>7603.6419999999998</v>
      </c>
      <c r="N148" s="63">
        <v>4739.9514900000004</v>
      </c>
      <c r="O148" s="63">
        <v>1634.29</v>
      </c>
      <c r="P148" s="63">
        <v>2011.17</v>
      </c>
      <c r="Q148" s="64">
        <v>0</v>
      </c>
      <c r="R148" s="50"/>
      <c r="S148" s="51" t="s">
        <v>175</v>
      </c>
    </row>
    <row r="149" spans="1:21" ht="20.100000000000001" customHeight="1">
      <c r="A149" s="57"/>
      <c r="B149" s="51" t="s">
        <v>176</v>
      </c>
      <c r="C149" s="49"/>
      <c r="D149" s="42"/>
      <c r="E149" s="63">
        <v>14153.576349999999</v>
      </c>
      <c r="F149" s="63">
        <v>54.932850000000002</v>
      </c>
      <c r="G149" s="63">
        <v>323.34290999999996</v>
      </c>
      <c r="H149" s="64">
        <v>0</v>
      </c>
      <c r="I149" s="63">
        <v>37.700000000000003</v>
      </c>
      <c r="J149" s="63">
        <v>14798.213</v>
      </c>
      <c r="K149" s="63">
        <v>863.2</v>
      </c>
      <c r="L149" s="63">
        <v>8389.8140000000003</v>
      </c>
      <c r="M149" s="63">
        <v>6771.7451200000005</v>
      </c>
      <c r="N149" s="63">
        <v>4270.5399699999998</v>
      </c>
      <c r="O149" s="63">
        <v>4901.3090000000002</v>
      </c>
      <c r="P149" s="63">
        <v>985.61419999999998</v>
      </c>
      <c r="Q149" s="64">
        <v>0</v>
      </c>
      <c r="R149" s="52"/>
      <c r="S149" s="52" t="s">
        <v>177</v>
      </c>
    </row>
    <row r="150" spans="1:21" ht="20.100000000000001" customHeight="1">
      <c r="A150" s="57"/>
      <c r="B150" s="51" t="s">
        <v>178</v>
      </c>
      <c r="C150" s="49"/>
      <c r="D150" s="42"/>
      <c r="E150" s="63">
        <v>15362.809020000001</v>
      </c>
      <c r="F150" s="63">
        <v>76.275800000000004</v>
      </c>
      <c r="G150" s="63">
        <v>235.51467000000002</v>
      </c>
      <c r="H150" s="64">
        <v>0</v>
      </c>
      <c r="I150" s="63">
        <v>45.56</v>
      </c>
      <c r="J150" s="63">
        <v>15109.896000000001</v>
      </c>
      <c r="K150" s="63">
        <v>2988.0527400000001</v>
      </c>
      <c r="L150" s="63">
        <v>6960.1589999999997</v>
      </c>
      <c r="M150" s="63">
        <v>8653.4248000000007</v>
      </c>
      <c r="N150" s="64">
        <v>4513.8450800000001</v>
      </c>
      <c r="O150" s="64">
        <v>3064.49</v>
      </c>
      <c r="P150" s="64">
        <v>1871.0942</v>
      </c>
      <c r="Q150" s="64">
        <v>0</v>
      </c>
      <c r="R150" s="52"/>
      <c r="S150" s="52" t="s">
        <v>179</v>
      </c>
      <c r="U150" s="58"/>
    </row>
    <row r="151" spans="1:21" ht="20.100000000000001" customHeight="1">
      <c r="A151" s="50" t="s">
        <v>180</v>
      </c>
      <c r="B151" s="51"/>
      <c r="C151" s="49"/>
      <c r="D151" s="42"/>
      <c r="E151" s="62">
        <f>SUM(E152:E155)</f>
        <v>88414.623569999996</v>
      </c>
      <c r="F151" s="62">
        <f t="shared" ref="F151:Q151" si="10">SUM(F152:F155)</f>
        <v>694.77554999999995</v>
      </c>
      <c r="G151" s="62">
        <f t="shared" si="10"/>
        <v>1345.84997</v>
      </c>
      <c r="H151" s="62">
        <f t="shared" si="10"/>
        <v>0</v>
      </c>
      <c r="I151" s="62">
        <f t="shared" si="10"/>
        <v>169.61600000000001</v>
      </c>
      <c r="J151" s="62">
        <f t="shared" si="10"/>
        <v>114334.57399999999</v>
      </c>
      <c r="K151" s="62">
        <f t="shared" si="10"/>
        <v>4030.2966899999997</v>
      </c>
      <c r="L151" s="62">
        <f t="shared" si="10"/>
        <v>55325.271999999997</v>
      </c>
      <c r="M151" s="62">
        <f t="shared" si="10"/>
        <v>42548.906899999994</v>
      </c>
      <c r="N151" s="62">
        <f t="shared" si="10"/>
        <v>30023.666359999999</v>
      </c>
      <c r="O151" s="62">
        <f t="shared" si="10"/>
        <v>29051.259910000001</v>
      </c>
      <c r="P151" s="62">
        <f t="shared" si="10"/>
        <v>10736.767110000001</v>
      </c>
      <c r="Q151" s="62">
        <f t="shared" si="10"/>
        <v>0</v>
      </c>
      <c r="R151" s="50" t="s">
        <v>181</v>
      </c>
      <c r="S151" s="51"/>
      <c r="U151" s="58"/>
    </row>
    <row r="152" spans="1:21" ht="20.100000000000001" customHeight="1">
      <c r="A152" s="50"/>
      <c r="B152" s="51" t="s">
        <v>182</v>
      </c>
      <c r="C152" s="49"/>
      <c r="D152" s="42"/>
      <c r="E152" s="63">
        <v>28455.890229999997</v>
      </c>
      <c r="F152" s="63">
        <v>578.51199999999994</v>
      </c>
      <c r="G152" s="63">
        <v>711.03634</v>
      </c>
      <c r="H152" s="64">
        <v>0</v>
      </c>
      <c r="I152" s="63">
        <v>156.9</v>
      </c>
      <c r="J152" s="63">
        <v>32236.577000000001</v>
      </c>
      <c r="K152" s="64">
        <v>0</v>
      </c>
      <c r="L152" s="63">
        <v>17751.031999999999</v>
      </c>
      <c r="M152" s="63">
        <v>11682.837670000001</v>
      </c>
      <c r="N152" s="63">
        <v>7632.33043</v>
      </c>
      <c r="O152" s="63">
        <v>69.430000000000007</v>
      </c>
      <c r="P152" s="63">
        <v>3059.2</v>
      </c>
      <c r="Q152" s="64">
        <v>0</v>
      </c>
      <c r="R152" s="50"/>
      <c r="S152" s="51" t="s">
        <v>183</v>
      </c>
      <c r="U152" s="58"/>
    </row>
    <row r="153" spans="1:21" ht="20.100000000000001" customHeight="1">
      <c r="A153" s="57"/>
      <c r="B153" s="57" t="s">
        <v>184</v>
      </c>
      <c r="C153" s="49"/>
      <c r="D153" s="42"/>
      <c r="E153" s="63">
        <v>21726.339119999997</v>
      </c>
      <c r="F153" s="63">
        <v>43.631</v>
      </c>
      <c r="G153" s="63">
        <v>183.39967000000001</v>
      </c>
      <c r="H153" s="64">
        <v>0</v>
      </c>
      <c r="I153" s="63">
        <v>0.79</v>
      </c>
      <c r="J153" s="63">
        <v>34525.870999999999</v>
      </c>
      <c r="K153" s="64">
        <v>157.69668999999999</v>
      </c>
      <c r="L153" s="63">
        <v>15365</v>
      </c>
      <c r="M153" s="63">
        <v>12574.237999999999</v>
      </c>
      <c r="N153" s="63">
        <v>10487.02744</v>
      </c>
      <c r="O153" s="63">
        <v>8835.9940000000006</v>
      </c>
      <c r="P153" s="63">
        <v>3089.8793100000003</v>
      </c>
      <c r="Q153" s="63">
        <v>0</v>
      </c>
      <c r="R153" s="52"/>
      <c r="S153" s="52" t="s">
        <v>185</v>
      </c>
    </row>
    <row r="154" spans="1:21" ht="20.100000000000001" customHeight="1">
      <c r="A154" s="57"/>
      <c r="B154" s="57" t="s">
        <v>186</v>
      </c>
      <c r="C154" s="49"/>
      <c r="D154" s="42"/>
      <c r="E154" s="63">
        <v>19122.65768</v>
      </c>
      <c r="F154" s="63">
        <v>11.630700000000001</v>
      </c>
      <c r="G154" s="63">
        <v>293.68824999999998</v>
      </c>
      <c r="H154" s="64">
        <v>0</v>
      </c>
      <c r="I154" s="63">
        <v>1.8759999999999999</v>
      </c>
      <c r="J154" s="63">
        <v>29802.388999999999</v>
      </c>
      <c r="K154" s="64">
        <v>2480</v>
      </c>
      <c r="L154" s="63">
        <v>11221.596</v>
      </c>
      <c r="M154" s="63">
        <v>9462.2849999999999</v>
      </c>
      <c r="N154" s="63">
        <v>7069.2103200000001</v>
      </c>
      <c r="O154" s="63">
        <v>15863.6</v>
      </c>
      <c r="P154" s="63">
        <v>3004.6477999999997</v>
      </c>
      <c r="Q154" s="64">
        <v>0</v>
      </c>
      <c r="R154" s="52"/>
      <c r="S154" s="52" t="s">
        <v>187</v>
      </c>
    </row>
    <row r="155" spans="1:21" ht="20.100000000000001" customHeight="1">
      <c r="A155" s="57"/>
      <c r="B155" s="51" t="s">
        <v>188</v>
      </c>
      <c r="C155" s="49"/>
      <c r="D155" s="42"/>
      <c r="E155" s="63">
        <v>19109.736539999998</v>
      </c>
      <c r="F155" s="63">
        <v>61.001849999999997</v>
      </c>
      <c r="G155" s="63">
        <v>157.72570999999999</v>
      </c>
      <c r="H155" s="64">
        <v>0</v>
      </c>
      <c r="I155" s="63">
        <v>10.050000000000001</v>
      </c>
      <c r="J155" s="63">
        <v>17769.737000000001</v>
      </c>
      <c r="K155" s="63">
        <v>1392.6</v>
      </c>
      <c r="L155" s="63">
        <v>10987.644</v>
      </c>
      <c r="M155" s="63">
        <v>8829.5462299999999</v>
      </c>
      <c r="N155" s="63">
        <v>4835.0981700000002</v>
      </c>
      <c r="O155" s="63">
        <v>4282.2359100000003</v>
      </c>
      <c r="P155" s="63">
        <v>1583.04</v>
      </c>
      <c r="Q155" s="64">
        <v>0</v>
      </c>
      <c r="R155" s="52"/>
      <c r="S155" s="52" t="s">
        <v>189</v>
      </c>
    </row>
    <row r="156" spans="1:21" ht="3" customHeight="1">
      <c r="A156" s="10"/>
      <c r="B156" s="10"/>
      <c r="C156" s="10"/>
      <c r="D156" s="14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0"/>
      <c r="S156" s="10"/>
    </row>
    <row r="157" spans="1:21" ht="3" customHeight="1"/>
    <row r="158" spans="1:21">
      <c r="B158" s="9" t="s">
        <v>59</v>
      </c>
      <c r="C158" s="8"/>
      <c r="D158" s="8"/>
      <c r="E158" s="8"/>
      <c r="K158" s="9" t="s">
        <v>60</v>
      </c>
    </row>
    <row r="159" spans="1:21">
      <c r="C159" s="8"/>
      <c r="D159" s="8"/>
      <c r="E159" s="8"/>
    </row>
  </sheetData>
  <mergeCells count="62">
    <mergeCell ref="A13:D13"/>
    <mergeCell ref="L6:Q6"/>
    <mergeCell ref="L7:Q7"/>
    <mergeCell ref="R10:S10"/>
    <mergeCell ref="R8:S8"/>
    <mergeCell ref="R9:S9"/>
    <mergeCell ref="E6:K6"/>
    <mergeCell ref="E7:K7"/>
    <mergeCell ref="A8:D8"/>
    <mergeCell ref="A9:D9"/>
    <mergeCell ref="A10:D10"/>
    <mergeCell ref="R7:S7"/>
    <mergeCell ref="E39:K39"/>
    <mergeCell ref="L39:Q39"/>
    <mergeCell ref="E40:K40"/>
    <mergeCell ref="L40:Q40"/>
    <mergeCell ref="R40:S40"/>
    <mergeCell ref="A41:D41"/>
    <mergeCell ref="R41:S41"/>
    <mergeCell ref="A42:D42"/>
    <mergeCell ref="R42:S42"/>
    <mergeCell ref="A43:D43"/>
    <mergeCell ref="R43:S43"/>
    <mergeCell ref="A46:D46"/>
    <mergeCell ref="E70:K70"/>
    <mergeCell ref="L70:Q70"/>
    <mergeCell ref="E71:K71"/>
    <mergeCell ref="L71:Q71"/>
    <mergeCell ref="R71:S71"/>
    <mergeCell ref="A72:D72"/>
    <mergeCell ref="R72:S72"/>
    <mergeCell ref="A73:D73"/>
    <mergeCell ref="R73:S73"/>
    <mergeCell ref="A74:D74"/>
    <mergeCell ref="R74:S74"/>
    <mergeCell ref="A77:D77"/>
    <mergeCell ref="E101:K101"/>
    <mergeCell ref="L101:Q101"/>
    <mergeCell ref="A105:D105"/>
    <mergeCell ref="R105:S105"/>
    <mergeCell ref="A108:D108"/>
    <mergeCell ref="E102:K102"/>
    <mergeCell ref="L102:Q102"/>
    <mergeCell ref="R102:S102"/>
    <mergeCell ref="A103:D103"/>
    <mergeCell ref="R103:S103"/>
    <mergeCell ref="A139:D139"/>
    <mergeCell ref="A14:D14"/>
    <mergeCell ref="R14:S14"/>
    <mergeCell ref="A134:D134"/>
    <mergeCell ref="R134:S134"/>
    <mergeCell ref="A135:D135"/>
    <mergeCell ref="R135:S135"/>
    <mergeCell ref="A136:D136"/>
    <mergeCell ref="R136:S136"/>
    <mergeCell ref="E132:K132"/>
    <mergeCell ref="L132:Q132"/>
    <mergeCell ref="E133:K133"/>
    <mergeCell ref="L133:Q133"/>
    <mergeCell ref="R133:S133"/>
    <mergeCell ref="A104:D104"/>
    <mergeCell ref="R104:S104"/>
  </mergeCells>
  <phoneticPr fontId="1" type="noConversion"/>
  <pageMargins left="0.11811023622047245" right="0.11811023622047245" top="0.78740157480314965" bottom="0.59055118110236227" header="0.51181102362204722" footer="0.51181102362204722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T-19.3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2020-10-28T07:46:52Z</cp:lastPrinted>
  <dcterms:created xsi:type="dcterms:W3CDTF">1997-06-13T10:07:54Z</dcterms:created>
  <dcterms:modified xsi:type="dcterms:W3CDTF">2020-10-28T07:47:07Z</dcterms:modified>
</cp:coreProperties>
</file>