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9.3" sheetId="1" r:id="rId1"/>
  </sheets>
  <definedNames>
    <definedName name="_xlnm.Print_Area" localSheetId="0">'T-19.3'!$A$1:$U$198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1" i="1" l="1"/>
  <c r="P161" i="1"/>
  <c r="O161" i="1"/>
  <c r="N161" i="1"/>
  <c r="M161" i="1"/>
  <c r="L161" i="1"/>
  <c r="K161" i="1"/>
  <c r="J161" i="1"/>
  <c r="I161" i="1"/>
  <c r="H161" i="1"/>
  <c r="G161" i="1"/>
  <c r="F161" i="1"/>
  <c r="E161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Q65" i="1"/>
  <c r="P65" i="1"/>
  <c r="O65" i="1"/>
  <c r="N65" i="1"/>
  <c r="M65" i="1"/>
  <c r="L65" i="1"/>
  <c r="K65" i="1"/>
  <c r="J65" i="1"/>
  <c r="J14" i="1" s="1"/>
  <c r="I65" i="1"/>
  <c r="H65" i="1"/>
  <c r="G65" i="1"/>
  <c r="F65" i="1"/>
  <c r="E65" i="1"/>
  <c r="Q38" i="1"/>
  <c r="P38" i="1"/>
  <c r="O38" i="1"/>
  <c r="O14" i="1" s="1"/>
  <c r="N38" i="1"/>
  <c r="N14" i="1" s="1"/>
  <c r="M38" i="1"/>
  <c r="L38" i="1"/>
  <c r="K38" i="1"/>
  <c r="J38" i="1"/>
  <c r="I38" i="1"/>
  <c r="H38" i="1"/>
  <c r="G38" i="1"/>
  <c r="G14" i="1" s="1"/>
  <c r="F38" i="1"/>
  <c r="F14" i="1" s="1"/>
  <c r="E38" i="1"/>
  <c r="Q30" i="1"/>
  <c r="P30" i="1"/>
  <c r="O30" i="1"/>
  <c r="N30" i="1"/>
  <c r="M30" i="1"/>
  <c r="L30" i="1"/>
  <c r="L14" i="1" s="1"/>
  <c r="K30" i="1"/>
  <c r="K14" i="1" s="1"/>
  <c r="J30" i="1"/>
  <c r="I30" i="1"/>
  <c r="H30" i="1"/>
  <c r="G30" i="1"/>
  <c r="F30" i="1"/>
  <c r="E30" i="1"/>
  <c r="Q15" i="1"/>
  <c r="Q14" i="1" s="1"/>
  <c r="P15" i="1"/>
  <c r="P14" i="1" s="1"/>
  <c r="O15" i="1"/>
  <c r="N15" i="1"/>
  <c r="M15" i="1"/>
  <c r="L15" i="1"/>
  <c r="K15" i="1"/>
  <c r="J15" i="1"/>
  <c r="I15" i="1"/>
  <c r="I14" i="1" s="1"/>
  <c r="H15" i="1"/>
  <c r="H14" i="1" s="1"/>
  <c r="G15" i="1"/>
  <c r="F15" i="1"/>
  <c r="E15" i="1"/>
  <c r="M14" i="1"/>
  <c r="E14" i="1"/>
</calcChain>
</file>

<file path=xl/sharedStrings.xml><?xml version="1.0" encoding="utf-8"?>
<sst xmlns="http://schemas.openxmlformats.org/spreadsheetml/2006/main" count="481" uniqueCount="279">
  <si>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</si>
  <si>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2563</t>
  </si>
  <si>
    <t>Table</t>
  </si>
  <si>
    <t>Actual Revenue and Expenditure of Subdistrict Administration Organization by Type, District and Subdistrict Administration Organization: Fiscal Year 2020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</si>
  <si>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</si>
  <si>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</si>
  <si>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</si>
  <si>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</si>
  <si>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</si>
  <si>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</si>
  <si>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</si>
  <si>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>ค่าธรรมเนียม</t>
  </si>
  <si>
    <t>District/</t>
  </si>
  <si>
    <t xml:space="preserve"> องค์การบริหารส่วนตำบล</t>
  </si>
  <si>
    <t>ใบอนุญาต</t>
  </si>
  <si>
    <t>สาธารณูปโภค</t>
  </si>
  <si>
    <t xml:space="preserve">Subdistrict </t>
  </si>
  <si>
    <t>ภาษีอากร</t>
  </si>
  <si>
    <t>และค่าปรับ</t>
  </si>
  <si>
    <t>และการพาณิชย์</t>
  </si>
  <si>
    <t>งบกลาง</t>
  </si>
  <si>
    <t>Administration</t>
  </si>
  <si>
    <t>Taxes and</t>
  </si>
  <si>
    <t>Fees, License</t>
  </si>
  <si>
    <t>ทรัพย์สิน</t>
  </si>
  <si>
    <t>Public utilities</t>
  </si>
  <si>
    <t>เบ็ดเตล็ด</t>
  </si>
  <si>
    <t>เงินอุดหนุน</t>
  </si>
  <si>
    <t>อื่นๆ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</si>
  <si>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</si>
  <si>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</si>
  <si>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</si>
  <si>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</si>
  <si>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</si>
  <si>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</si>
  <si>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Organization</t>
  </si>
  <si>
    <t>duties</t>
  </si>
  <si>
    <t>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</si>
  <si>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</si>
  <si>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</si>
  <si>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</si>
  <si>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</si>
  <si>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</si>
  <si>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</si>
  <si>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</si>
  <si>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</si>
  <si>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</si>
  <si>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</si>
  <si>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</si>
  <si>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</t>
  </si>
  <si>
    <t xml:space="preserve">Mueang Lop Buri </t>
  </si>
  <si>
    <t>อบต. โก่งธนู</t>
  </si>
  <si>
    <t>Office of the Kong Thanu SAO.</t>
  </si>
  <si>
    <t>อบต. ดอนโพธิ์</t>
  </si>
  <si>
    <t>Office of the Don Pho SAO.</t>
  </si>
  <si>
    <t>อบต. งิ้วราย</t>
  </si>
  <si>
    <t>Office of the Ngio Rai SAO.</t>
  </si>
  <si>
    <t>อบต. โคกลำพาน</t>
  </si>
  <si>
    <t>Office of the Khok Lam Phan SAO.</t>
  </si>
  <si>
    <t>อบต. โคกกระเทียม</t>
  </si>
  <si>
    <t>Office of the Khok Krathiam SAO.</t>
  </si>
  <si>
    <t>อบต. ตะลุง</t>
  </si>
  <si>
    <t>Office of the Talung SAO.</t>
  </si>
  <si>
    <t>อบต. บางขันหมาก</t>
  </si>
  <si>
    <t>Office of the Bang Khan Mak SAO.</t>
  </si>
  <si>
    <t>อบต. บ้านข่อย</t>
  </si>
  <si>
    <t>Office of the Ban Khoi SAO.</t>
  </si>
  <si>
    <t>อบต. ท้ายตลาด</t>
  </si>
  <si>
    <t>Office of the Thai Talat SAO.</t>
  </si>
  <si>
    <t>อบต. พรหมมาสตร์</t>
  </si>
  <si>
    <t>Office of the Phrommat SAO.</t>
  </si>
  <si>
    <t>อบต. โพธิ์เก้าต้น</t>
  </si>
  <si>
    <t>Office of the Pho Kao Ton SAO.</t>
  </si>
  <si>
    <t>อบต. โพธิ์ตรุ</t>
  </si>
  <si>
    <t>Office of the Pho Tru SAO.</t>
  </si>
  <si>
    <t>อบต. ทะเลชุบศร</t>
  </si>
  <si>
    <t>Office of the Thale Chup Son SAO.</t>
  </si>
  <si>
    <t>อบต. ท่าแค</t>
  </si>
  <si>
    <t>Office of the Tha Kae SAO.</t>
  </si>
  <si>
    <t>พัฒนานิคม</t>
  </si>
  <si>
    <t xml:space="preserve">Phatthana Nikhom </t>
  </si>
  <si>
    <t>อบต. ช่องสาริกา</t>
  </si>
  <si>
    <t>Office of the Chong Sarika SAO.</t>
  </si>
  <si>
    <t>อบต. มะนาวหวาน</t>
  </si>
  <si>
    <t>Office of the Manao Wan SAO.</t>
  </si>
  <si>
    <t>อบต. ชอนน้อย</t>
  </si>
  <si>
    <t>Office of the Chon Noi SAO.</t>
  </si>
  <si>
    <t>อบต. หนองบัว</t>
  </si>
  <si>
    <t>Office of the Nong Bua SAO.</t>
  </si>
  <si>
    <t>อบต. ห้วยขุนราม</t>
  </si>
  <si>
    <t>Office of the Huai Khun Ram SAO.</t>
  </si>
  <si>
    <t>อบต. น้ำสุด</t>
  </si>
  <si>
    <t>Office of the Nam Sut SAO.</t>
  </si>
  <si>
    <t>อบต. โคกสลุง</t>
  </si>
  <si>
    <t>Office of the Khok Salung SAO.</t>
  </si>
  <si>
    <t>โคกสำโรง</t>
  </si>
  <si>
    <t xml:space="preserve">Khok Samrong </t>
  </si>
  <si>
    <t>อบต. วังเพลิง</t>
  </si>
  <si>
    <t>Office of the Wang Phloeng SAO.</t>
  </si>
  <si>
    <t>อบต. เพนียด</t>
  </si>
  <si>
    <t>Office of the Phaniat SAO.</t>
  </si>
  <si>
    <t>อบต. ห้วยโป่ง</t>
  </si>
  <si>
    <t>Office of the Huai Pong SAO.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</si>
  <si>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2563 (ต่อ)</t>
  </si>
  <si>
    <t>Actual Revenue and Expenditure of Subdistrict Administration Organization by Type, District and Subdistrict Administration Organization: Fiscal Year 2020  (Cont.)</t>
  </si>
  <si>
    <t>อบต. หลุมข้าว</t>
  </si>
  <si>
    <t>Office of the Lum Khao SAO.</t>
  </si>
  <si>
    <t>อบต. สะแกราบ</t>
  </si>
  <si>
    <t>Office of the Sakae Rap SAO.</t>
  </si>
  <si>
    <t>อบต. คลองเกตุ</t>
  </si>
  <si>
    <t>Office of the Khlong Ket SAO.</t>
  </si>
  <si>
    <t>อบต. ถลุงเหล็ก</t>
  </si>
  <si>
    <t>Office of the Thalung Lek SAO.</t>
  </si>
  <si>
    <t>อบต. เกาะแก้ว</t>
  </si>
  <si>
    <t>Office of the Ko Kaeo SAO.</t>
  </si>
  <si>
    <t>อบต. วังจั่น</t>
  </si>
  <si>
    <t>Office of the Wang Chan SAO.</t>
  </si>
  <si>
    <t>อบต. หนองแขม</t>
  </si>
  <si>
    <t>Office of the Nong Khaem SAO.</t>
  </si>
  <si>
    <t>อบต. ดงมะรุม</t>
  </si>
  <si>
    <t>Office of the Dong Marum SAO.</t>
  </si>
  <si>
    <t>อบต. วังขอนขว้าง</t>
  </si>
  <si>
    <t>Office of the Wang Khon Khwang SAO.</t>
  </si>
  <si>
    <t>อบต. โคกสำโรง</t>
  </si>
  <si>
    <t>Office of the Khok Samrong SAO.</t>
  </si>
  <si>
    <t>ชัยบาดาล</t>
  </si>
  <si>
    <t>Chai Badan District</t>
  </si>
  <si>
    <t>อบต. เขาแหลม</t>
  </si>
  <si>
    <t>Office of the Khao Laem SAO.</t>
  </si>
  <si>
    <t>อบต. บ้านใหม่สามัคคี</t>
  </si>
  <si>
    <t>Office of the Ban Mai Samakkhi SAO.</t>
  </si>
  <si>
    <t>อบต. นิคมลำนารายณ์</t>
  </si>
  <si>
    <t>Office of the Nikhom Lam Narai SAO.</t>
  </si>
  <si>
    <t>อบต. ท่ามะนาว</t>
  </si>
  <si>
    <t>Office of the Tha Manao SAO.</t>
  </si>
  <si>
    <t>อบต. เกาะรัง</t>
  </si>
  <si>
    <t>Office of the Ko Rang SAO.</t>
  </si>
  <si>
    <t>อบต. หนองยายโต๊ะ</t>
  </si>
  <si>
    <t>Office of the Nong Yai To SAO.</t>
  </si>
  <si>
    <t>อบต. นาโสม</t>
  </si>
  <si>
    <t>Office of the Na Som SAO.</t>
  </si>
  <si>
    <t>อบต. ห้วยหิน</t>
  </si>
  <si>
    <t>Office of the Huai Hin SAO.</t>
  </si>
  <si>
    <t>อบต. ม่วงค่อม</t>
  </si>
  <si>
    <t>Office of the Muang Khom SAO.</t>
  </si>
  <si>
    <t>อบต. บัวชุม</t>
  </si>
  <si>
    <t>Office of the Bua Chum SAO.</t>
  </si>
  <si>
    <t>อบต. ท่าดินดำ</t>
  </si>
  <si>
    <t>Office of the Tha Din Dam SAO.</t>
  </si>
  <si>
    <t>อบต. ลำนารายณ์</t>
  </si>
  <si>
    <t>Office of the Lam Narai SAO.</t>
  </si>
  <si>
    <t>อบต. ชัยนารายณ์</t>
  </si>
  <si>
    <t>Office of the Chai Narai SAO.</t>
  </si>
  <si>
    <t>อบต. ศิลาทิพย์</t>
  </si>
  <si>
    <t>Office of the Sila Thip SAO.</t>
  </si>
  <si>
    <t>อบต. ชัยบาดาล</t>
  </si>
  <si>
    <t>Office of the Chai Badan SAO.</t>
  </si>
  <si>
    <t>อบต. ซับตะเคียน</t>
  </si>
  <si>
    <t>Office of the Sap Takhian SAO.</t>
  </si>
  <si>
    <t>ท่าวุ้ง</t>
  </si>
  <si>
    <t xml:space="preserve">Tha Wung </t>
  </si>
  <si>
    <t>อบต. บ้านเบิก</t>
  </si>
  <si>
    <t>Office of the Ban Boek SAO.</t>
  </si>
  <si>
    <t>อบต. หัวสำโรง</t>
  </si>
  <si>
    <t>Office of the Hua Samrong SAO.</t>
  </si>
  <si>
    <t>อบต. เขาสมอคอน</t>
  </si>
  <si>
    <t>Office of the Khao Samo Khon SAO.</t>
  </si>
  <si>
    <t>อบต. บางลี่</t>
  </si>
  <si>
    <t>Office of the Bang Li SAO.</t>
  </si>
  <si>
    <t>อบต. บางคู้</t>
  </si>
  <si>
    <t>Office of the Bang Khu SAO.</t>
  </si>
  <si>
    <t>อบต. ท่าวุ้ง</t>
  </si>
  <si>
    <t>Office of the Tha Wung SAO.</t>
  </si>
  <si>
    <t>อบต. มุจลินท์</t>
  </si>
  <si>
    <t>Office of the Mutchalin SAO.</t>
  </si>
  <si>
    <t>บ้านหมี่</t>
  </si>
  <si>
    <t xml:space="preserve">Ban Mi </t>
  </si>
  <si>
    <t>อบต. บางพึ่ง</t>
  </si>
  <si>
    <t>Office of the Bang Phueng SAO.</t>
  </si>
  <si>
    <t>อบต. หนองทรายขาว</t>
  </si>
  <si>
    <t>Office of the Nong Sai Khao SAO.</t>
  </si>
  <si>
    <t>อบต. พุคา</t>
  </si>
  <si>
    <t>Office of the Phu Kha SAO.</t>
  </si>
  <si>
    <t>อบต. หินปัก</t>
  </si>
  <si>
    <t>Office of the Hin Pak SAO.</t>
  </si>
  <si>
    <t>อบต. บางกะพี้ดงพลับ</t>
  </si>
  <si>
    <t>Office of the Bang Kaphi SAO.</t>
  </si>
  <si>
    <t>อบต. บ้านชี</t>
  </si>
  <si>
    <t>Office of the Ban Chi SAO.</t>
  </si>
  <si>
    <t>อบต. บ้านทราย</t>
  </si>
  <si>
    <t>Office of the Ban Sai SAO.</t>
  </si>
  <si>
    <t>อบต. บ้านกล้วย</t>
  </si>
  <si>
    <t>Office of the Ban Kluai SAO.</t>
  </si>
  <si>
    <t>อบต. ไผ่ใหญ่</t>
  </si>
  <si>
    <t>Office of the Phai Yai SAO.</t>
  </si>
  <si>
    <t>อบต. สนามแจง</t>
  </si>
  <si>
    <t>Office of the Sanam Chaeng SAO.</t>
  </si>
  <si>
    <t>อบต. โพนทอง</t>
  </si>
  <si>
    <t>Office of the Phon Thong SAO.</t>
  </si>
  <si>
    <t>อบต. หนองเต่า</t>
  </si>
  <si>
    <t>Office of the Nong Tao SAO.</t>
  </si>
  <si>
    <t>อบต. ดอนดึง</t>
  </si>
  <si>
    <t>Office of the Don Dueng SAO.</t>
  </si>
  <si>
    <t>อบต. บางขาม</t>
  </si>
  <si>
    <t>Office of the Bang Kham SAO.</t>
  </si>
  <si>
    <t>อบต. หนองกระเบียน</t>
  </si>
  <si>
    <t>Office of the Nong Krabian SAO.</t>
  </si>
  <si>
    <t>อบต. ชอนม่วง</t>
  </si>
  <si>
    <t>Office of the Chon Muang SAO.</t>
  </si>
  <si>
    <t>อบต. มหาสอน</t>
  </si>
  <si>
    <t>Office of the Maha Son SAO.</t>
  </si>
  <si>
    <t>อบต. สายห้วยแก้ว</t>
  </si>
  <si>
    <t>Office of the Sai Huai Kaeo SAO.</t>
  </si>
  <si>
    <t>อบต. หนองเมือง</t>
  </si>
  <si>
    <t>Office of the Nong Mueang SAO.</t>
  </si>
  <si>
    <t>อบต. เชียงงา</t>
  </si>
  <si>
    <t>Office of the Chiang Nga SAO.</t>
  </si>
  <si>
    <t>ท่าหลวง</t>
  </si>
  <si>
    <t xml:space="preserve">Tha Luang </t>
  </si>
  <si>
    <t>อบต. ท่าหลวง</t>
  </si>
  <si>
    <t>Office of the Tha Luang SAO.</t>
  </si>
  <si>
    <t>อบต. ซับจำปา</t>
  </si>
  <si>
    <t>Office of the Sap Champa SAO.</t>
  </si>
  <si>
    <t>อบต. แก่งผักกูด</t>
  </si>
  <si>
    <t>Office of the Kaeng Phak Kut SAO.</t>
  </si>
  <si>
    <t>อบต. หัวลำ</t>
  </si>
  <si>
    <t>Office of the Hua Lam SAO.</t>
  </si>
  <si>
    <t>อบต. หนองผักแว่น</t>
  </si>
  <si>
    <t>Office of the Nong Phak Waen SAO.</t>
  </si>
  <si>
    <t>สระโบสถ์</t>
  </si>
  <si>
    <t xml:space="preserve">Sa Bot </t>
  </si>
  <si>
    <t>อบต. มหาโพธิ์</t>
  </si>
  <si>
    <t>Office of the Maha Phot SAO.</t>
  </si>
  <si>
    <t>อบต. ทุ่งท่าช้าง</t>
  </si>
  <si>
    <t>Office of the Thung Tha Chang SAO.</t>
  </si>
  <si>
    <t>อบต. นิยมชัย</t>
  </si>
  <si>
    <t>Office of the Niyom Chai SAO.</t>
  </si>
  <si>
    <t>โคกเจริญ</t>
  </si>
  <si>
    <t xml:space="preserve">Khok Charoen </t>
  </si>
  <si>
    <t>อบต. ยางราก</t>
  </si>
  <si>
    <t>Office of the Yang Rak SAO.</t>
  </si>
  <si>
    <t>อบต. โคกเจริญ</t>
  </si>
  <si>
    <t>Office of the Khok Charoen SAO.</t>
  </si>
  <si>
    <t>อบต. โคกแสมสาร</t>
  </si>
  <si>
    <t>Office of the Khok Samae San SAO.</t>
  </si>
  <si>
    <t>อบต. วังทอง</t>
  </si>
  <si>
    <t>Office of the Wang Thong SAO.</t>
  </si>
  <si>
    <t>อบต. หนองมะค่า</t>
  </si>
  <si>
    <t>Office of the Nong Makha SAO.</t>
  </si>
  <si>
    <t>ลำสนธิ</t>
  </si>
  <si>
    <t xml:space="preserve">Lam Sonthi </t>
  </si>
  <si>
    <t>อบต. หนองรี</t>
  </si>
  <si>
    <t>Office of the Nong Ri SAO.</t>
  </si>
  <si>
    <t>อบต. ซับสมบูรณ์</t>
  </si>
  <si>
    <t>Office of the Sap Sombun SAO.</t>
  </si>
  <si>
    <t>อบต. เขารวก</t>
  </si>
  <si>
    <t>Office of the Khao Ruak SAO.</t>
  </si>
  <si>
    <t>อบต. กุดตาเพชร</t>
  </si>
  <si>
    <t>Office of the Kut Ta Phet SAO.</t>
  </si>
  <si>
    <t>อบต. เขาน้อย</t>
  </si>
  <si>
    <t>Office of the Khao Noi SAO.</t>
  </si>
  <si>
    <t>อบต. ลำสนธิ</t>
  </si>
  <si>
    <t>Office of the Lam Sonthi SAO.</t>
  </si>
  <si>
    <t>หนองม่วง</t>
  </si>
  <si>
    <t xml:space="preserve">Nong Muang </t>
  </si>
  <si>
    <t>อบต. ชอนสารเดช</t>
  </si>
  <si>
    <t>Office of the Chon Saradet SAO.</t>
  </si>
  <si>
    <t>อบต. ชอนสมบูรณ์</t>
  </si>
  <si>
    <t>Office of the Son Sombun SAO.</t>
  </si>
  <si>
    <t>อบต. บ่อทอง</t>
  </si>
  <si>
    <t>Office of the Bo Thong SAO.</t>
  </si>
  <si>
    <t>อบต. ดงดินแดง</t>
  </si>
  <si>
    <t>Office of the Dong Din Daeng SAO.</t>
  </si>
  <si>
    <t>อบต. ยางโทน</t>
  </si>
  <si>
    <t>Office of the Yang Thon SAO.</t>
  </si>
  <si>
    <t>อบต. หนองม่วง</t>
  </si>
  <si>
    <t>Office of the Nong Muang SAO.</t>
  </si>
  <si>
    <t xml:space="preserve">     ที่มา:  สำนักงานส่งเสริมการปกครองท้องถิ่นจังหวัดลพบุรี</t>
  </si>
  <si>
    <t xml:space="preserve"> Source:  Lop 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</si>
</sst>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87" formatCode="0.0"/>
    <numFmt numFmtId="188" formatCode="#,###______"/>
    <numFmt numFmtId="189" formatCode="#,##0.00_ ;\-#,##0.00\ "/>
    <numFmt numFmtId="190" formatCode="_-* #,##0.0_-;\-* #,##0.0_-;_-* &quot;-&quot;??_-;_-@_-"/>
    <numFmt numFmtId="191" formatCode="_-* #,##0_-;\-* #,##0_-;_-* &quot;-&quot;??_-;_-@_-"/>
    <numFmt numFmtId="192" formatCode="_-* #,##0.00_-;\-* #,##0.00_-;_-* &quot;-&quot;_-;_-@_-"/>
    <numFmt numFmtId="193" formatCode="#,###.0______"/>
    <numFmt numFmtId="194" formatCode="#,###.0__"/>
    <numFmt numFmtId="195" formatCode="#,###.0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Alignment="1">
      <alignment horizontal="right" vertical="top"/>
    </xf>
    <xf numFmtId="0" fontId="2" fillId="0" borderId="0" xfId="0" applyFont="1" applyFill="1"/>
    <xf numFmtId="0" fontId="4" fillId="0" borderId="1" xfId="0" applyFont="1" applyBorder="1" applyAlignment="1"/>
    <xf numFmtId="0" fontId="5" fillId="0" borderId="1" xfId="0" applyFont="1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4" fillId="0" borderId="3" xfId="0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shrinkToFit="1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Border="1" applyAlignment="1"/>
    <xf numFmtId="0" fontId="5" fillId="0" borderId="0" xfId="0" applyFont="1" applyFill="1" applyBorder="1" applyAlignment="1"/>
    <xf numFmtId="0" fontId="5" fillId="0" borderId="4" xfId="0" applyFont="1" applyBorder="1" applyAlignment="1"/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/>
    <xf numFmtId="0" fontId="5" fillId="0" borderId="6" xfId="0" applyFont="1" applyFill="1" applyBorder="1" applyAlignment="1"/>
    <xf numFmtId="0" fontId="5" fillId="0" borderId="7" xfId="0" applyFont="1" applyBorder="1" applyAlignment="1"/>
    <xf numFmtId="0" fontId="4" fillId="0" borderId="11" xfId="0" applyFont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/>
    <xf numFmtId="0" fontId="4" fillId="0" borderId="6" xfId="0" applyFont="1" applyBorder="1" applyAlignment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Fill="1" applyBorder="1" applyAlignment="1"/>
    <xf numFmtId="0" fontId="2" fillId="0" borderId="8" xfId="0" applyFont="1" applyBorder="1" applyAlignment="1"/>
    <xf numFmtId="0" fontId="6" fillId="0" borderId="0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188" fontId="6" fillId="0" borderId="9" xfId="1" applyNumberFormat="1" applyFont="1" applyBorder="1" applyAlignment="1">
      <alignment vertical="top"/>
    </xf>
    <xf numFmtId="0" fontId="7" fillId="0" borderId="0" xfId="0" applyFont="1" applyBorder="1" applyAlignment="1"/>
    <xf numFmtId="18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188" fontId="6" fillId="0" borderId="8" xfId="1" applyNumberFormat="1" applyFont="1" applyBorder="1" applyAlignment="1">
      <alignment vertical="top"/>
    </xf>
    <xf numFmtId="189" fontId="7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6" fillId="0" borderId="4" xfId="0" applyFont="1" applyBorder="1" applyAlignment="1">
      <alignment horizontal="center" vertical="top"/>
    </xf>
    <xf numFmtId="188" fontId="7" fillId="0" borderId="9" xfId="1" applyNumberFormat="1" applyFont="1" applyBorder="1" applyAlignment="1">
      <alignment vertical="top"/>
    </xf>
    <xf numFmtId="190" fontId="7" fillId="0" borderId="9" xfId="1" applyNumberFormat="1" applyFont="1" applyBorder="1" applyAlignment="1">
      <alignment horizontal="center" vertical="top"/>
    </xf>
    <xf numFmtId="191" fontId="7" fillId="0" borderId="9" xfId="1" applyNumberFormat="1" applyFont="1" applyBorder="1" applyAlignment="1">
      <alignment vertical="top"/>
    </xf>
    <xf numFmtId="188" fontId="7" fillId="0" borderId="9" xfId="1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188" fontId="7" fillId="0" borderId="9" xfId="1" applyNumberFormat="1" applyFont="1" applyFill="1" applyBorder="1" applyAlignment="1">
      <alignment vertical="top"/>
    </xf>
    <xf numFmtId="190" fontId="7" fillId="0" borderId="9" xfId="1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188" fontId="7" fillId="0" borderId="9" xfId="1" applyNumberFormat="1" applyFont="1" applyFill="1" applyBorder="1" applyAlignment="1">
      <alignment horizontal="center" vertical="center"/>
    </xf>
    <xf numFmtId="190" fontId="7" fillId="0" borderId="9" xfId="1" applyNumberFormat="1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188" fontId="7" fillId="2" borderId="9" xfId="1" applyNumberFormat="1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/>
    </xf>
    <xf numFmtId="188" fontId="7" fillId="0" borderId="9" xfId="1" applyNumberFormat="1" applyFont="1" applyBorder="1" applyAlignment="1">
      <alignment horizontal="center" vertical="top"/>
    </xf>
    <xf numFmtId="0" fontId="1" fillId="0" borderId="0" xfId="0" applyFont="1" applyAlignment="1"/>
    <xf numFmtId="0" fontId="1" fillId="0" borderId="0" xfId="0" applyFont="1" applyFill="1" applyAlignme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Fill="1" applyAlignment="1"/>
    <xf numFmtId="190" fontId="7" fillId="0" borderId="9" xfId="1" applyNumberFormat="1" applyFont="1" applyBorder="1" applyAlignment="1">
      <alignment horizontal="center" vertical="center"/>
    </xf>
    <xf numFmtId="190" fontId="7" fillId="0" borderId="9" xfId="1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6" fillId="2" borderId="4" xfId="0" applyFont="1" applyFill="1" applyBorder="1" applyAlignment="1">
      <alignment horizontal="center" vertical="top"/>
    </xf>
    <xf numFmtId="190" fontId="7" fillId="2" borderId="9" xfId="1" applyNumberFormat="1" applyFont="1" applyFill="1" applyBorder="1" applyAlignment="1">
      <alignment vertical="top"/>
    </xf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4" fillId="2" borderId="3" xfId="0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shrinkToFit="1"/>
    </xf>
    <xf numFmtId="0" fontId="4" fillId="2" borderId="2" xfId="0" applyFont="1" applyFill="1" applyBorder="1" applyAlignment="1">
      <alignment horizontal="center" vertical="top" shrinkToFit="1"/>
    </xf>
    <xf numFmtId="0" fontId="4" fillId="2" borderId="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2" borderId="4" xfId="0" applyFont="1" applyFill="1" applyBorder="1" applyAlignment="1"/>
    <xf numFmtId="0" fontId="4" fillId="2" borderId="5" xfId="0" applyFont="1" applyFill="1" applyBorder="1" applyAlignment="1">
      <alignment horizontal="center" shrinkToFit="1"/>
    </xf>
    <xf numFmtId="0" fontId="4" fillId="2" borderId="6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8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4" fillId="2" borderId="11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8" xfId="0" applyFont="1" applyFill="1" applyBorder="1" applyAlignment="1"/>
    <xf numFmtId="0" fontId="2" fillId="2" borderId="0" xfId="0" applyFont="1" applyFill="1" applyAlignment="1"/>
    <xf numFmtId="188" fontId="6" fillId="2" borderId="9" xfId="1" applyNumberFormat="1" applyFont="1" applyFill="1" applyBorder="1" applyAlignment="1">
      <alignment vertical="top"/>
    </xf>
    <xf numFmtId="190" fontId="7" fillId="2" borderId="9" xfId="1" applyNumberFormat="1" applyFont="1" applyFill="1" applyBorder="1" applyAlignment="1">
      <alignment horizontal="center" vertical="top"/>
    </xf>
    <xf numFmtId="0" fontId="2" fillId="3" borderId="0" xfId="0" applyFont="1" applyFill="1" applyAlignment="1">
      <alignment vertical="top"/>
    </xf>
    <xf numFmtId="188" fontId="7" fillId="2" borderId="9" xfId="1" applyNumberFormat="1" applyFont="1" applyFill="1" applyBorder="1" applyAlignment="1">
      <alignment horizontal="center" vertical="top"/>
    </xf>
    <xf numFmtId="0" fontId="7" fillId="2" borderId="0" xfId="0" applyNumberFormat="1" applyFont="1" applyFill="1" applyBorder="1" applyAlignment="1">
      <alignment vertical="top"/>
    </xf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187" fontId="1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6" fillId="2" borderId="0" xfId="0" applyFont="1" applyFill="1" applyAlignment="1">
      <alignment vertical="top"/>
    </xf>
    <xf numFmtId="192" fontId="7" fillId="2" borderId="0" xfId="0" applyNumberFormat="1" applyFont="1" applyFill="1" applyBorder="1" applyAlignment="1">
      <alignment vertical="top"/>
    </xf>
    <xf numFmtId="0" fontId="7" fillId="2" borderId="0" xfId="0" applyNumberFormat="1" applyFont="1" applyFill="1" applyBorder="1" applyAlignment="1">
      <alignment horizontal="left" vertical="top"/>
    </xf>
    <xf numFmtId="193" fontId="7" fillId="0" borderId="0" xfId="1" applyNumberFormat="1" applyFont="1" applyBorder="1" applyAlignment="1">
      <alignment vertical="top"/>
    </xf>
    <xf numFmtId="190" fontId="7" fillId="0" borderId="0" xfId="1" applyNumberFormat="1" applyFont="1" applyBorder="1" applyAlignment="1">
      <alignment vertical="top"/>
    </xf>
    <xf numFmtId="194" fontId="7" fillId="0" borderId="0" xfId="1" applyNumberFormat="1" applyFont="1" applyBorder="1" applyAlignment="1">
      <alignment vertical="top"/>
    </xf>
    <xf numFmtId="194" fontId="7" fillId="0" borderId="0" xfId="1" applyNumberFormat="1" applyFont="1" applyFill="1" applyBorder="1" applyAlignment="1">
      <alignment vertical="top"/>
    </xf>
    <xf numFmtId="195" fontId="7" fillId="0" borderId="0" xfId="1" applyNumberFormat="1" applyFont="1" applyBorder="1" applyAlignment="1">
      <alignment vertical="top"/>
    </xf>
    <xf numFmtId="0" fontId="2" fillId="0" borderId="6" xfId="0" applyFont="1" applyBorder="1" applyAlignment="1"/>
    <xf numFmtId="0" fontId="2" fillId="0" borderId="6" xfId="0" applyFont="1" applyFill="1" applyBorder="1" applyAlignment="1"/>
    <xf numFmtId="0" fontId="2" fillId="0" borderId="7" xfId="0" applyFont="1" applyBorder="1" applyAlignment="1"/>
    <xf numFmtId="0" fontId="2" fillId="0" borderId="11" xfId="0" applyFont="1" applyBorder="1" applyAlignment="1"/>
    <xf numFmtId="0" fontId="2" fillId="0" borderId="1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</xdr:colOff>
      <xdr:row>161</xdr:row>
      <xdr:rowOff>202401</xdr:rowOff>
    </xdr:from>
    <xdr:to>
      <xdr:col>20</xdr:col>
      <xdr:colOff>511968</xdr:colOff>
      <xdr:row>164</xdr:row>
      <xdr:rowOff>226215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>
          <a:grpSpLocks/>
        </xdr:cNvGrpSpPr>
      </xdr:nvGrpSpPr>
      <xdr:grpSpPr bwMode="auto">
        <a:xfrm>
          <a:off x="14144625" y="38433370"/>
          <a:ext cx="559593" cy="773908"/>
          <a:chOff x="-28783" y="0"/>
          <a:chExt cx="442173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 txBox="1"/>
        </xdr:nvSpPr>
        <xdr:spPr>
          <a:xfrm rot="5400000">
            <a:off x="-31520" y="75831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179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20</xdr:col>
      <xdr:colOff>3</xdr:colOff>
      <xdr:row>166</xdr:row>
      <xdr:rowOff>11909</xdr:rowOff>
    </xdr:from>
    <xdr:to>
      <xdr:col>21</xdr:col>
      <xdr:colOff>1</xdr:colOff>
      <xdr:row>168</xdr:row>
      <xdr:rowOff>238129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pSpPr>
          <a:grpSpLocks/>
        </xdr:cNvGrpSpPr>
      </xdr:nvGrpSpPr>
      <xdr:grpSpPr bwMode="auto">
        <a:xfrm>
          <a:off x="14192253" y="39350159"/>
          <a:ext cx="535779" cy="738189"/>
          <a:chOff x="59351" y="0"/>
          <a:chExt cx="433390" cy="60823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 txBox="1"/>
        </xdr:nvSpPr>
        <xdr:spPr>
          <a:xfrm rot="5400000">
            <a:off x="36015" y="151511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180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19</xdr:col>
      <xdr:colOff>47638</xdr:colOff>
      <xdr:row>0</xdr:row>
      <xdr:rowOff>0</xdr:rowOff>
    </xdr:from>
    <xdr:to>
      <xdr:col>21</xdr:col>
      <xdr:colOff>2</xdr:colOff>
      <xdr:row>3</xdr:row>
      <xdr:rowOff>83344</xdr:rowOff>
    </xdr:to>
    <xdr:grpSp>
      <xdr:nvGrpSpPr>
        <xdr:cNvPr id="8" name="Group 1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>
          <a:grpSpLocks/>
        </xdr:cNvGrpSpPr>
      </xdr:nvGrpSpPr>
      <xdr:grpSpPr bwMode="auto">
        <a:xfrm>
          <a:off x="14168451" y="0"/>
          <a:ext cx="559582" cy="678657"/>
          <a:chOff x="40089" y="0"/>
          <a:chExt cx="452651" cy="701765"/>
        </a:xfrm>
      </xdr:grpSpPr>
      <xdr:sp macro="" textlink="">
        <xdr:nvSpPr>
          <xdr:cNvPr id="9" name="Chevron 13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10" name="TextBox 14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 rot="5400000">
            <a:off x="-25107" y="203180"/>
            <a:ext cx="56378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900">
                <a:solidFill>
                  <a:schemeClr val="dk1"/>
                </a:solidFill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176</a:t>
            </a:r>
            <a:endParaRPr lang="th-TH" sz="1900">
              <a:effectLst/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58205</xdr:colOff>
      <xdr:row>78</xdr:row>
      <xdr:rowOff>154780</xdr:rowOff>
    </xdr:from>
    <xdr:to>
      <xdr:col>21</xdr:col>
      <xdr:colOff>2379</xdr:colOff>
      <xdr:row>81</xdr:row>
      <xdr:rowOff>133617</xdr:rowOff>
    </xdr:to>
    <xdr:grpSp>
      <xdr:nvGrpSpPr>
        <xdr:cNvPr id="11" name="Group 2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>
          <a:grpSpLocks/>
        </xdr:cNvGrpSpPr>
      </xdr:nvGrpSpPr>
      <xdr:grpSpPr bwMode="auto">
        <a:xfrm>
          <a:off x="14179018" y="18811874"/>
          <a:ext cx="551392" cy="764649"/>
          <a:chOff x="-28783" y="0"/>
          <a:chExt cx="442173" cy="600075"/>
        </a:xfrm>
      </xdr:grpSpPr>
      <xdr:sp macro="" textlink="">
        <xdr:nvSpPr>
          <xdr:cNvPr id="12" name="Chevron 19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13" name="TextBox 16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 rot="5400000">
            <a:off x="-31520" y="75831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177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20</xdr:col>
      <xdr:colOff>4757</xdr:colOff>
      <xdr:row>82</xdr:row>
      <xdr:rowOff>23813</xdr:rowOff>
    </xdr:from>
    <xdr:to>
      <xdr:col>21</xdr:col>
      <xdr:colOff>2377</xdr:colOff>
      <xdr:row>85</xdr:row>
      <xdr:rowOff>2</xdr:rowOff>
    </xdr:to>
    <xdr:grpSp>
      <xdr:nvGrpSpPr>
        <xdr:cNvPr id="14" name="Group 1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pSpPr>
          <a:grpSpLocks/>
        </xdr:cNvGrpSpPr>
      </xdr:nvGrpSpPr>
      <xdr:grpSpPr bwMode="auto">
        <a:xfrm>
          <a:off x="14197007" y="19681032"/>
          <a:ext cx="533401" cy="750095"/>
          <a:chOff x="59351" y="0"/>
          <a:chExt cx="433390" cy="608236"/>
        </a:xfrm>
      </xdr:grpSpPr>
      <xdr:sp macro="" textlink="">
        <xdr:nvSpPr>
          <xdr:cNvPr id="15" name="Chevron 1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16" name="TextBox 1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 txBox="1"/>
        </xdr:nvSpPr>
        <xdr:spPr>
          <a:xfrm rot="5400000">
            <a:off x="36015" y="151511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178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V187"/>
  <sheetViews>
    <sheetView showGridLines="0" tabSelected="1" zoomScale="80" zoomScaleNormal="80" zoomScaleSheetLayoutView="90" workbookViewId="0">
      <selection activeCell="F16" sqref="F16"/>
    </sheetView>
  </sheetViews>
  <sheetFormatPr defaultColWidth="9.140625" defaultRowHeight="18.75" x14ac:dyDescent="0.3"/>
  <cols>
    <col min="1" max="1" width="1.7109375" style="6" customWidth="1"/>
    <col min="2" max="2" width="5.85546875" style="11" customWidth="1"/>
    <col min="3" max="3" width="4.85546875" style="6" customWidth="1"/>
    <col min="4" max="4" width="6.28515625" style="6" customWidth="1"/>
    <col min="5" max="5" width="13.140625" style="6" customWidth="1"/>
    <col min="6" max="6" width="13.28515625" style="6" customWidth="1"/>
    <col min="7" max="7" width="12.140625" style="6" customWidth="1"/>
    <col min="8" max="10" width="13.28515625" style="6" customWidth="1"/>
    <col min="11" max="11" width="12.140625" style="11" customWidth="1"/>
    <col min="12" max="12" width="12.140625" style="6" customWidth="1"/>
    <col min="13" max="13" width="13.42578125" style="6" customWidth="1"/>
    <col min="14" max="15" width="12.140625" style="6" customWidth="1"/>
    <col min="16" max="16" width="13.7109375" style="6" customWidth="1"/>
    <col min="17" max="17" width="12.140625" style="6" customWidth="1"/>
    <col min="18" max="18" width="0.7109375" style="6" customWidth="1"/>
    <col min="19" max="19" width="26.28515625" style="6" customWidth="1"/>
    <col min="20" max="20" width="1" style="6" customWidth="1"/>
    <col min="21" max="21" width="8" style="6" customWidth="1"/>
    <col min="22" max="16384" width="9.140625" style="6"/>
  </cols>
  <sheetData>
    <row r="1" spans="1:22" s="1" customFormat="1" ht="19.5" customHeight="1" x14ac:dyDescent="0.3">
      <c r="B1" s="2" t="s">
        <v>0</v>
      </c>
      <c r="C1" s="3">
        <v>19.3</v>
      </c>
      <c r="D1" s="4" t="s">
        <v>1</v>
      </c>
      <c r="K1" s="5"/>
      <c r="V1" s="6"/>
    </row>
    <row r="2" spans="1:22" s="7" customFormat="1" ht="20.25" customHeight="1" x14ac:dyDescent="0.3">
      <c r="B2" s="5" t="s">
        <v>2</v>
      </c>
      <c r="C2" s="3">
        <v>19.3</v>
      </c>
      <c r="D2" s="8" t="s">
        <v>3</v>
      </c>
      <c r="K2" s="9"/>
      <c r="V2" s="1"/>
    </row>
    <row r="3" spans="1:22" s="7" customFormat="1" ht="6.75" customHeight="1" x14ac:dyDescent="0.3">
      <c r="B3" s="5"/>
      <c r="C3" s="3"/>
      <c r="D3" s="8"/>
      <c r="K3" s="9"/>
    </row>
    <row r="4" spans="1:22" s="7" customFormat="1" ht="14.25" customHeight="1" x14ac:dyDescent="0.3">
      <c r="B4" s="5"/>
      <c r="C4" s="3"/>
      <c r="D4" s="8"/>
      <c r="K4" s="9"/>
      <c r="S4" s="10" t="s">
        <v>4</v>
      </c>
    </row>
    <row r="5" spans="1:22" ht="6" customHeight="1" x14ac:dyDescent="0.3">
      <c r="V5" s="7"/>
    </row>
    <row r="6" spans="1:22" s="23" customFormat="1" ht="18" customHeight="1" x14ac:dyDescent="0.5">
      <c r="A6" s="12"/>
      <c r="B6" s="13"/>
      <c r="C6" s="14"/>
      <c r="D6" s="15"/>
      <c r="E6" s="16" t="s">
        <v>5</v>
      </c>
      <c r="F6" s="17"/>
      <c r="G6" s="17"/>
      <c r="H6" s="17"/>
      <c r="I6" s="17"/>
      <c r="J6" s="17"/>
      <c r="K6" s="18"/>
      <c r="L6" s="19" t="s">
        <v>6</v>
      </c>
      <c r="M6" s="20"/>
      <c r="N6" s="20"/>
      <c r="O6" s="20"/>
      <c r="P6" s="20"/>
      <c r="Q6" s="21"/>
      <c r="R6" s="22" t="s">
        <v>7</v>
      </c>
      <c r="S6" s="12"/>
      <c r="V6" s="24"/>
    </row>
    <row r="7" spans="1:22" s="23" customFormat="1" ht="18" customHeight="1" x14ac:dyDescent="0.5">
      <c r="A7" s="25"/>
      <c r="B7" s="26"/>
      <c r="C7" s="25"/>
      <c r="D7" s="27"/>
      <c r="E7" s="28" t="s">
        <v>8</v>
      </c>
      <c r="F7" s="29"/>
      <c r="G7" s="29"/>
      <c r="H7" s="29"/>
      <c r="I7" s="29"/>
      <c r="J7" s="29"/>
      <c r="K7" s="30"/>
      <c r="L7" s="31" t="s">
        <v>9</v>
      </c>
      <c r="M7" s="32"/>
      <c r="N7" s="32"/>
      <c r="O7" s="32"/>
      <c r="P7" s="32"/>
      <c r="Q7" s="33"/>
      <c r="R7" s="34"/>
    </row>
    <row r="8" spans="1:22" s="23" customFormat="1" ht="18" customHeight="1" x14ac:dyDescent="0.3">
      <c r="A8" s="35" t="s">
        <v>10</v>
      </c>
      <c r="B8" s="35"/>
      <c r="C8" s="35"/>
      <c r="D8" s="36"/>
      <c r="E8" s="37"/>
      <c r="F8" s="38" t="s">
        <v>11</v>
      </c>
      <c r="G8" s="37"/>
      <c r="H8" s="37"/>
      <c r="I8" s="39"/>
      <c r="J8" s="40"/>
      <c r="K8" s="41"/>
      <c r="L8" s="40"/>
      <c r="M8" s="40"/>
      <c r="N8" s="40"/>
      <c r="O8" s="40"/>
      <c r="P8" s="40"/>
      <c r="Q8" s="42"/>
      <c r="R8" s="43" t="s">
        <v>12</v>
      </c>
      <c r="S8" s="44"/>
      <c r="T8" s="45"/>
      <c r="U8" s="45"/>
    </row>
    <row r="9" spans="1:22" s="23" customFormat="1" ht="18" customHeight="1" x14ac:dyDescent="0.3">
      <c r="A9" s="44" t="s">
        <v>13</v>
      </c>
      <c r="B9" s="44"/>
      <c r="C9" s="44"/>
      <c r="D9" s="36"/>
      <c r="E9" s="37"/>
      <c r="F9" s="37" t="s">
        <v>14</v>
      </c>
      <c r="G9" s="37"/>
      <c r="H9" s="37" t="s">
        <v>15</v>
      </c>
      <c r="I9" s="37"/>
      <c r="J9" s="40"/>
      <c r="K9" s="41"/>
      <c r="L9" s="40"/>
      <c r="M9" s="40"/>
      <c r="N9" s="40"/>
      <c r="O9" s="40"/>
      <c r="P9" s="40"/>
      <c r="Q9" s="37"/>
      <c r="R9" s="43" t="s">
        <v>16</v>
      </c>
      <c r="S9" s="44"/>
      <c r="T9" s="45"/>
      <c r="U9" s="45"/>
    </row>
    <row r="10" spans="1:22" s="23" customFormat="1" ht="18" customHeight="1" x14ac:dyDescent="0.3">
      <c r="A10" s="46"/>
      <c r="B10" s="47"/>
      <c r="C10" s="46"/>
      <c r="D10" s="48"/>
      <c r="E10" s="37" t="s">
        <v>17</v>
      </c>
      <c r="F10" s="37" t="s">
        <v>18</v>
      </c>
      <c r="G10" s="37"/>
      <c r="H10" s="37" t="s">
        <v>19</v>
      </c>
      <c r="I10" s="37"/>
      <c r="J10" s="40"/>
      <c r="K10" s="41"/>
      <c r="L10" s="40" t="s">
        <v>20</v>
      </c>
      <c r="M10" s="40"/>
      <c r="N10" s="40"/>
      <c r="O10" s="40"/>
      <c r="P10" s="40"/>
      <c r="Q10" s="37"/>
      <c r="R10" s="43" t="s">
        <v>21</v>
      </c>
      <c r="S10" s="44"/>
      <c r="T10" s="45"/>
      <c r="U10" s="45"/>
    </row>
    <row r="11" spans="1:22" s="23" customFormat="1" ht="18" customHeight="1" x14ac:dyDescent="0.5">
      <c r="A11" s="25"/>
      <c r="B11" s="26"/>
      <c r="C11" s="25"/>
      <c r="D11" s="27"/>
      <c r="E11" s="37" t="s">
        <v>22</v>
      </c>
      <c r="F11" s="37" t="s">
        <v>23</v>
      </c>
      <c r="G11" s="37" t="s">
        <v>24</v>
      </c>
      <c r="H11" s="37" t="s">
        <v>25</v>
      </c>
      <c r="I11" s="37" t="s">
        <v>26</v>
      </c>
      <c r="J11" s="40" t="s">
        <v>27</v>
      </c>
      <c r="K11" s="41" t="s">
        <v>28</v>
      </c>
      <c r="L11" s="40" t="s">
        <v>29</v>
      </c>
      <c r="M11" s="40" t="s">
        <v>30</v>
      </c>
      <c r="N11" s="40" t="s">
        <v>31</v>
      </c>
      <c r="O11" s="40" t="s">
        <v>32</v>
      </c>
      <c r="P11" s="40" t="s">
        <v>33</v>
      </c>
      <c r="Q11" s="37" t="s">
        <v>34</v>
      </c>
      <c r="R11" s="43" t="s">
        <v>35</v>
      </c>
      <c r="S11" s="44"/>
      <c r="T11" s="45"/>
      <c r="U11" s="45"/>
    </row>
    <row r="12" spans="1:22" s="23" customFormat="1" ht="18" customHeight="1" x14ac:dyDescent="0.5">
      <c r="A12" s="49"/>
      <c r="B12" s="50"/>
      <c r="C12" s="49"/>
      <c r="D12" s="51"/>
      <c r="E12" s="52" t="s">
        <v>36</v>
      </c>
      <c r="F12" s="52" t="s">
        <v>37</v>
      </c>
      <c r="G12" s="52" t="s">
        <v>38</v>
      </c>
      <c r="H12" s="52" t="s">
        <v>39</v>
      </c>
      <c r="I12" s="52" t="s">
        <v>40</v>
      </c>
      <c r="J12" s="52" t="s">
        <v>41</v>
      </c>
      <c r="K12" s="53" t="s">
        <v>42</v>
      </c>
      <c r="L12" s="54" t="s">
        <v>43</v>
      </c>
      <c r="M12" s="54" t="s">
        <v>44</v>
      </c>
      <c r="N12" s="54" t="s">
        <v>45</v>
      </c>
      <c r="O12" s="54" t="s">
        <v>46</v>
      </c>
      <c r="P12" s="54" t="s">
        <v>41</v>
      </c>
      <c r="Q12" s="52" t="s">
        <v>42</v>
      </c>
      <c r="R12" s="55"/>
      <c r="S12" s="56"/>
    </row>
    <row r="13" spans="1:22" s="24" customFormat="1" ht="5.25" customHeight="1" x14ac:dyDescent="0.3">
      <c r="A13" s="57" t="s">
        <v>7</v>
      </c>
      <c r="B13" s="57"/>
      <c r="C13" s="57"/>
      <c r="D13" s="58"/>
      <c r="E13" s="59"/>
      <c r="F13" s="59"/>
      <c r="G13" s="59"/>
      <c r="H13" s="59"/>
      <c r="I13" s="59"/>
      <c r="J13" s="59"/>
      <c r="K13" s="60"/>
      <c r="L13" s="59"/>
      <c r="M13" s="59"/>
      <c r="N13" s="59"/>
      <c r="O13" s="59"/>
      <c r="P13" s="59"/>
      <c r="Q13" s="59"/>
      <c r="R13" s="61"/>
      <c r="V13" s="23"/>
    </row>
    <row r="14" spans="1:22" s="24" customFormat="1" ht="20.25" customHeight="1" x14ac:dyDescent="0.3">
      <c r="A14" s="62" t="s">
        <v>47</v>
      </c>
      <c r="B14" s="62"/>
      <c r="C14" s="62"/>
      <c r="D14" s="63"/>
      <c r="E14" s="64">
        <f>SUM(E15,E30,E38,E65,E96,E104,E138,E144,E148,E154,E161)</f>
        <v>1646405.8781300001</v>
      </c>
      <c r="F14" s="64">
        <f t="shared" ref="F14:Q14" si="0">SUM(F15,F30,F38,F65,F96,F104,F138,F144,F148,F154,F161)</f>
        <v>22000.01095</v>
      </c>
      <c r="G14" s="64">
        <f t="shared" si="0"/>
        <v>32864.169800000003</v>
      </c>
      <c r="H14" s="64">
        <f t="shared" si="0"/>
        <v>42838.158370000005</v>
      </c>
      <c r="I14" s="64">
        <f t="shared" si="0"/>
        <v>5134.5883599999997</v>
      </c>
      <c r="J14" s="64">
        <f t="shared" si="0"/>
        <v>1555989.5572300004</v>
      </c>
      <c r="K14" s="64">
        <f t="shared" si="0"/>
        <v>323495.07529000001</v>
      </c>
      <c r="L14" s="64">
        <f t="shared" si="0"/>
        <v>9008667.8403300028</v>
      </c>
      <c r="M14" s="64">
        <f t="shared" si="0"/>
        <v>7942214.1919799997</v>
      </c>
      <c r="N14" s="64">
        <f t="shared" si="0"/>
        <v>5331958.9472199986</v>
      </c>
      <c r="O14" s="64">
        <f t="shared" si="0"/>
        <v>4117714.8728899988</v>
      </c>
      <c r="P14" s="64">
        <f t="shared" si="0"/>
        <v>1186265.1840699997</v>
      </c>
      <c r="Q14" s="64">
        <f t="shared" si="0"/>
        <v>6571.2391000000007</v>
      </c>
      <c r="R14" s="65"/>
      <c r="S14" s="66" t="s">
        <v>48</v>
      </c>
    </row>
    <row r="15" spans="1:22" s="71" customFormat="1" ht="20.25" customHeight="1" x14ac:dyDescent="0.5">
      <c r="A15" s="67" t="s">
        <v>49</v>
      </c>
      <c r="B15" s="67"/>
      <c r="C15" s="67"/>
      <c r="D15" s="68"/>
      <c r="E15" s="64">
        <f>SUM(E16:E29)</f>
        <v>256075.89281999998</v>
      </c>
      <c r="F15" s="64">
        <f t="shared" ref="F15:Q15" si="1">SUM(F16:F29)</f>
        <v>4671.7311399999999</v>
      </c>
      <c r="G15" s="64">
        <f t="shared" si="1"/>
        <v>4009.1323999999995</v>
      </c>
      <c r="H15" s="64">
        <f t="shared" si="1"/>
        <v>9073.514000000001</v>
      </c>
      <c r="I15" s="64">
        <f t="shared" si="1"/>
        <v>722.50314000000003</v>
      </c>
      <c r="J15" s="64">
        <f t="shared" si="1"/>
        <v>248283.628</v>
      </c>
      <c r="K15" s="64">
        <f t="shared" si="1"/>
        <v>24601.81726</v>
      </c>
      <c r="L15" s="64">
        <f>SUM(L16:L29)</f>
        <v>142969.13098000002</v>
      </c>
      <c r="M15" s="64">
        <f t="shared" si="1"/>
        <v>145616.41794000001</v>
      </c>
      <c r="N15" s="64">
        <f t="shared" si="1"/>
        <v>97639.16479000001</v>
      </c>
      <c r="O15" s="64">
        <f t="shared" si="1"/>
        <v>55631.645000000004</v>
      </c>
      <c r="P15" s="64">
        <f t="shared" si="1"/>
        <v>18078.415340000003</v>
      </c>
      <c r="Q15" s="64">
        <f t="shared" si="1"/>
        <v>226.51999999999998</v>
      </c>
      <c r="R15" s="69" t="s">
        <v>50</v>
      </c>
      <c r="S15" s="70"/>
    </row>
    <row r="16" spans="1:22" s="71" customFormat="1" ht="20.25" customHeight="1" x14ac:dyDescent="0.5">
      <c r="A16" s="72"/>
      <c r="B16" s="73" t="s">
        <v>51</v>
      </c>
      <c r="C16" s="72"/>
      <c r="D16" s="74"/>
      <c r="E16" s="75">
        <v>14424.473129999998</v>
      </c>
      <c r="F16" s="75">
        <v>5.6420000000000003</v>
      </c>
      <c r="G16" s="75">
        <v>344.46042</v>
      </c>
      <c r="H16" s="76">
        <v>0</v>
      </c>
      <c r="I16" s="77">
        <v>11.2285</v>
      </c>
      <c r="J16" s="75">
        <v>15957.475</v>
      </c>
      <c r="K16" s="78">
        <v>18.890999999999998</v>
      </c>
      <c r="L16" s="75">
        <v>10318.975</v>
      </c>
      <c r="M16" s="75">
        <v>7798.09</v>
      </c>
      <c r="N16" s="75">
        <v>3793.19814</v>
      </c>
      <c r="O16" s="75">
        <v>2571.7800000000002</v>
      </c>
      <c r="P16" s="75">
        <v>1536</v>
      </c>
      <c r="Q16" s="75">
        <v>25</v>
      </c>
      <c r="R16" s="79"/>
      <c r="S16" s="70" t="s">
        <v>52</v>
      </c>
    </row>
    <row r="17" spans="1:19" s="71" customFormat="1" ht="20.25" customHeight="1" x14ac:dyDescent="0.5">
      <c r="A17" s="72"/>
      <c r="B17" s="73" t="s">
        <v>53</v>
      </c>
      <c r="C17" s="72"/>
      <c r="D17" s="74"/>
      <c r="E17" s="75">
        <v>14302.42239</v>
      </c>
      <c r="F17" s="75">
        <v>86.009</v>
      </c>
      <c r="G17" s="75">
        <v>210.70273</v>
      </c>
      <c r="H17" s="76">
        <v>0</v>
      </c>
      <c r="I17" s="76">
        <v>0</v>
      </c>
      <c r="J17" s="75">
        <v>11504.209000000001</v>
      </c>
      <c r="K17" s="80">
        <v>268.71199999999999</v>
      </c>
      <c r="L17" s="75">
        <v>6286.8008</v>
      </c>
      <c r="M17" s="75">
        <v>8466.8369999999995</v>
      </c>
      <c r="N17" s="75">
        <v>3928.55278</v>
      </c>
      <c r="O17" s="75">
        <v>1932.49</v>
      </c>
      <c r="P17" s="75">
        <v>1409.652</v>
      </c>
      <c r="Q17" s="81">
        <v>0</v>
      </c>
      <c r="R17" s="79"/>
      <c r="S17" s="70" t="s">
        <v>54</v>
      </c>
    </row>
    <row r="18" spans="1:19" s="71" customFormat="1" ht="20.25" customHeight="1" x14ac:dyDescent="0.5">
      <c r="A18" s="82"/>
      <c r="B18" s="73" t="s">
        <v>55</v>
      </c>
      <c r="C18" s="82"/>
      <c r="D18" s="83"/>
      <c r="E18" s="75">
        <v>16349.34172</v>
      </c>
      <c r="F18" s="75">
        <v>31.234900000000003</v>
      </c>
      <c r="G18" s="75">
        <v>323.74159000000003</v>
      </c>
      <c r="H18" s="75">
        <v>273.73</v>
      </c>
      <c r="I18" s="75">
        <v>18.669</v>
      </c>
      <c r="J18" s="75">
        <v>17434.491000000002</v>
      </c>
      <c r="K18" s="84">
        <v>21.699000000000002</v>
      </c>
      <c r="L18" s="75">
        <v>11005.948</v>
      </c>
      <c r="M18" s="75">
        <v>10572.39077</v>
      </c>
      <c r="N18" s="75">
        <v>4807.8744200000001</v>
      </c>
      <c r="O18" s="75">
        <v>1358.26</v>
      </c>
      <c r="P18" s="75">
        <v>1101.00245</v>
      </c>
      <c r="Q18" s="81">
        <v>0</v>
      </c>
      <c r="R18" s="79"/>
      <c r="S18" s="70" t="s">
        <v>56</v>
      </c>
    </row>
    <row r="19" spans="1:19" s="71" customFormat="1" ht="20.25" customHeight="1" x14ac:dyDescent="0.5">
      <c r="A19" s="82"/>
      <c r="B19" s="73" t="s">
        <v>57</v>
      </c>
      <c r="C19" s="82"/>
      <c r="D19" s="83"/>
      <c r="E19" s="75">
        <v>14267.06235</v>
      </c>
      <c r="F19" s="75">
        <v>334.99900000000002</v>
      </c>
      <c r="G19" s="75">
        <v>143.01222000000001</v>
      </c>
      <c r="H19" s="75">
        <v>1026.239</v>
      </c>
      <c r="I19" s="75">
        <v>46.4</v>
      </c>
      <c r="J19" s="75">
        <v>10676.382</v>
      </c>
      <c r="K19" s="85">
        <v>2203.0107000000003</v>
      </c>
      <c r="L19" s="75">
        <v>6511.902</v>
      </c>
      <c r="M19" s="75">
        <v>8091.8045000000002</v>
      </c>
      <c r="N19" s="75">
        <v>5977.5311300000003</v>
      </c>
      <c r="O19" s="75">
        <v>1829.78</v>
      </c>
      <c r="P19" s="75">
        <v>458</v>
      </c>
      <c r="Q19" s="81">
        <v>0</v>
      </c>
      <c r="R19" s="79"/>
      <c r="S19" s="70" t="s">
        <v>58</v>
      </c>
    </row>
    <row r="20" spans="1:19" s="71" customFormat="1" ht="20.25" customHeight="1" x14ac:dyDescent="0.5">
      <c r="A20" s="82"/>
      <c r="B20" s="73" t="s">
        <v>59</v>
      </c>
      <c r="C20" s="82"/>
      <c r="D20" s="83"/>
      <c r="E20" s="75">
        <v>14241.255020000001</v>
      </c>
      <c r="F20" s="75">
        <v>244.01820000000001</v>
      </c>
      <c r="G20" s="75">
        <v>101.3069</v>
      </c>
      <c r="H20" s="75">
        <v>904.221</v>
      </c>
      <c r="I20" s="75">
        <v>1.6106400000000001</v>
      </c>
      <c r="J20" s="75">
        <v>13265.066000000001</v>
      </c>
      <c r="K20" s="78">
        <v>1078.135</v>
      </c>
      <c r="L20" s="75">
        <v>8027.2929999999997</v>
      </c>
      <c r="M20" s="75">
        <v>9197.0619999999999</v>
      </c>
      <c r="N20" s="75">
        <v>7868.2265900000002</v>
      </c>
      <c r="O20" s="75">
        <v>3401.895</v>
      </c>
      <c r="P20" s="75">
        <v>1292.02</v>
      </c>
      <c r="Q20" s="75">
        <v>0</v>
      </c>
      <c r="R20" s="79"/>
      <c r="S20" s="70" t="s">
        <v>60</v>
      </c>
    </row>
    <row r="21" spans="1:19" s="71" customFormat="1" ht="20.25" customHeight="1" x14ac:dyDescent="0.5">
      <c r="A21" s="82"/>
      <c r="B21" s="73" t="s">
        <v>61</v>
      </c>
      <c r="C21" s="82"/>
      <c r="D21" s="83"/>
      <c r="E21" s="75">
        <v>14531.485269999999</v>
      </c>
      <c r="F21" s="75">
        <v>37.534999999999997</v>
      </c>
      <c r="G21" s="75">
        <v>289.87846000000002</v>
      </c>
      <c r="H21" s="75">
        <v>1023.655</v>
      </c>
      <c r="I21" s="76">
        <v>0</v>
      </c>
      <c r="J21" s="75">
        <v>14954.496999999999</v>
      </c>
      <c r="K21" s="78">
        <v>50.023000000000003</v>
      </c>
      <c r="L21" s="75">
        <v>9493.9385999999995</v>
      </c>
      <c r="M21" s="75">
        <v>8289.2037999999993</v>
      </c>
      <c r="N21" s="75">
        <v>5592.4508499999993</v>
      </c>
      <c r="O21" s="75">
        <v>1296.24</v>
      </c>
      <c r="P21" s="75">
        <v>1403.30882</v>
      </c>
      <c r="Q21" s="81">
        <v>0</v>
      </c>
      <c r="R21" s="79"/>
      <c r="S21" s="70" t="s">
        <v>62</v>
      </c>
    </row>
    <row r="22" spans="1:19" s="71" customFormat="1" ht="20.25" customHeight="1" x14ac:dyDescent="0.5">
      <c r="A22" s="82"/>
      <c r="B22" s="73" t="s">
        <v>63</v>
      </c>
      <c r="C22" s="82"/>
      <c r="D22" s="83"/>
      <c r="E22" s="75">
        <v>21632.193489999998</v>
      </c>
      <c r="F22" s="75">
        <v>500.77992</v>
      </c>
      <c r="G22" s="75">
        <v>426.95837999999998</v>
      </c>
      <c r="H22" s="75">
        <v>2128.31</v>
      </c>
      <c r="I22" s="75">
        <v>21.904</v>
      </c>
      <c r="J22" s="75">
        <v>23545.217000000001</v>
      </c>
      <c r="K22" s="78">
        <v>59.622999999999998</v>
      </c>
      <c r="L22" s="75">
        <v>14446.946</v>
      </c>
      <c r="M22" s="75">
        <v>11937.03537</v>
      </c>
      <c r="N22" s="75">
        <v>9437.15056</v>
      </c>
      <c r="O22" s="75">
        <v>3427.95</v>
      </c>
      <c r="P22" s="75">
        <v>1701.42</v>
      </c>
      <c r="Q22" s="75">
        <v>25</v>
      </c>
      <c r="R22" s="79"/>
      <c r="S22" s="70" t="s">
        <v>64</v>
      </c>
    </row>
    <row r="23" spans="1:19" s="71" customFormat="1" ht="20.25" customHeight="1" x14ac:dyDescent="0.5">
      <c r="A23" s="82"/>
      <c r="B23" s="73" t="s">
        <v>65</v>
      </c>
      <c r="C23" s="82"/>
      <c r="D23" s="83"/>
      <c r="E23" s="75">
        <v>13702.80334</v>
      </c>
      <c r="F23" s="75">
        <v>2.8479999999999999</v>
      </c>
      <c r="G23" s="75">
        <v>339.10710999999998</v>
      </c>
      <c r="H23" s="75">
        <v>1122.49</v>
      </c>
      <c r="I23" s="75">
        <v>3.64</v>
      </c>
      <c r="J23" s="75">
        <v>12910.475</v>
      </c>
      <c r="K23" s="78">
        <v>0</v>
      </c>
      <c r="L23" s="75">
        <v>8134.4780000000001</v>
      </c>
      <c r="M23" s="75">
        <v>8408.1640000000007</v>
      </c>
      <c r="N23" s="75">
        <v>4837.8955900000001</v>
      </c>
      <c r="O23" s="75">
        <v>2307.1999999999998</v>
      </c>
      <c r="P23" s="75">
        <v>752.92</v>
      </c>
      <c r="Q23" s="75">
        <v>126.52</v>
      </c>
      <c r="R23" s="79"/>
      <c r="S23" s="70" t="s">
        <v>66</v>
      </c>
    </row>
    <row r="24" spans="1:19" s="71" customFormat="1" ht="20.25" customHeight="1" x14ac:dyDescent="0.5">
      <c r="A24" s="82"/>
      <c r="B24" s="73" t="s">
        <v>67</v>
      </c>
      <c r="C24" s="82"/>
      <c r="D24" s="83"/>
      <c r="E24" s="75">
        <v>12732.311659999999</v>
      </c>
      <c r="F24" s="75">
        <v>9.851700000000001</v>
      </c>
      <c r="G24" s="75">
        <v>153.87595000000002</v>
      </c>
      <c r="H24" s="75">
        <v>757.99400000000003</v>
      </c>
      <c r="I24" s="75">
        <v>15.163</v>
      </c>
      <c r="J24" s="75">
        <v>10333.575999999999</v>
      </c>
      <c r="K24" s="80">
        <v>5019.78</v>
      </c>
      <c r="L24" s="75">
        <v>5980.0780000000004</v>
      </c>
      <c r="M24" s="75">
        <v>8127.3270000000002</v>
      </c>
      <c r="N24" s="75">
        <v>3553.5350899999999</v>
      </c>
      <c r="O24" s="75">
        <v>2554.08</v>
      </c>
      <c r="P24" s="75">
        <v>702.86</v>
      </c>
      <c r="Q24" s="81">
        <v>0</v>
      </c>
      <c r="R24" s="79"/>
      <c r="S24" s="70" t="s">
        <v>68</v>
      </c>
    </row>
    <row r="25" spans="1:19" s="71" customFormat="1" ht="20.25" customHeight="1" x14ac:dyDescent="0.5">
      <c r="A25" s="72"/>
      <c r="B25" s="73" t="s">
        <v>69</v>
      </c>
      <c r="C25" s="72"/>
      <c r="D25" s="74"/>
      <c r="E25" s="75">
        <v>18030.692600000002</v>
      </c>
      <c r="F25" s="75">
        <v>524.33974999999998</v>
      </c>
      <c r="G25" s="75">
        <v>184.18268</v>
      </c>
      <c r="H25" s="76">
        <v>0</v>
      </c>
      <c r="I25" s="75">
        <v>106.72</v>
      </c>
      <c r="J25" s="75">
        <v>14918.71</v>
      </c>
      <c r="K25" s="78">
        <v>55.537999999999997</v>
      </c>
      <c r="L25" s="75">
        <v>9426.4969999999994</v>
      </c>
      <c r="M25" s="75">
        <v>7328.7609599999996</v>
      </c>
      <c r="N25" s="75">
        <v>4201.8217500000001</v>
      </c>
      <c r="O25" s="75">
        <v>3054.66</v>
      </c>
      <c r="P25" s="75">
        <v>414</v>
      </c>
      <c r="Q25" s="81">
        <v>0</v>
      </c>
      <c r="R25" s="79"/>
      <c r="S25" s="82" t="s">
        <v>70</v>
      </c>
    </row>
    <row r="26" spans="1:19" s="71" customFormat="1" ht="20.25" customHeight="1" x14ac:dyDescent="0.5">
      <c r="A26" s="72"/>
      <c r="B26" s="73" t="s">
        <v>71</v>
      </c>
      <c r="C26" s="72"/>
      <c r="D26" s="74"/>
      <c r="E26" s="75">
        <v>25514.321700000004</v>
      </c>
      <c r="F26" s="75">
        <v>1131.3301999999999</v>
      </c>
      <c r="G26" s="75">
        <v>287.15959999999995</v>
      </c>
      <c r="H26" s="75">
        <v>1081.7650000000001</v>
      </c>
      <c r="I26" s="75">
        <v>95.7</v>
      </c>
      <c r="J26" s="75">
        <v>29183.006000000001</v>
      </c>
      <c r="K26" s="80">
        <v>1157.1569999999999</v>
      </c>
      <c r="L26" s="75">
        <v>17519.388500000001</v>
      </c>
      <c r="M26" s="75">
        <v>12764.066000000001</v>
      </c>
      <c r="N26" s="75">
        <v>9771.7214499999991</v>
      </c>
      <c r="O26" s="75">
        <v>13338.019</v>
      </c>
      <c r="P26" s="75">
        <v>2065.94</v>
      </c>
      <c r="Q26" s="75">
        <v>25</v>
      </c>
      <c r="R26" s="79"/>
      <c r="S26" s="82" t="s">
        <v>72</v>
      </c>
    </row>
    <row r="27" spans="1:19" s="71" customFormat="1" ht="20.25" customHeight="1" x14ac:dyDescent="0.5">
      <c r="A27" s="72"/>
      <c r="B27" s="73" t="s">
        <v>73</v>
      </c>
      <c r="C27" s="72"/>
      <c r="D27" s="74"/>
      <c r="E27" s="75">
        <v>11886.27787</v>
      </c>
      <c r="F27" s="75">
        <v>16.750799999999998</v>
      </c>
      <c r="G27" s="75">
        <v>95.718589999999992</v>
      </c>
      <c r="H27" s="75">
        <v>755.11</v>
      </c>
      <c r="I27" s="75">
        <v>1.4330000000000001</v>
      </c>
      <c r="J27" s="75">
        <v>7467.8379999999997</v>
      </c>
      <c r="K27" s="85">
        <v>1160.1790000000001</v>
      </c>
      <c r="L27" s="75">
        <v>5499.05</v>
      </c>
      <c r="M27" s="75">
        <v>9214.6450000000004</v>
      </c>
      <c r="N27" s="75">
        <v>5235.7165300000006</v>
      </c>
      <c r="O27" s="75">
        <v>1255.5999999999999</v>
      </c>
      <c r="P27" s="75">
        <v>613.80999999999995</v>
      </c>
      <c r="Q27" s="81">
        <v>0</v>
      </c>
      <c r="R27" s="79"/>
      <c r="S27" s="82" t="s">
        <v>74</v>
      </c>
    </row>
    <row r="28" spans="1:19" s="71" customFormat="1" ht="20.25" customHeight="1" x14ac:dyDescent="0.5">
      <c r="A28" s="82"/>
      <c r="B28" s="73" t="s">
        <v>75</v>
      </c>
      <c r="C28" s="82"/>
      <c r="D28" s="83"/>
      <c r="E28" s="75">
        <v>31822.171449999998</v>
      </c>
      <c r="F28" s="75">
        <v>885.67200000000003</v>
      </c>
      <c r="G28" s="75">
        <v>575.61824000000001</v>
      </c>
      <c r="H28" s="76">
        <v>0</v>
      </c>
      <c r="I28" s="75">
        <v>15</v>
      </c>
      <c r="J28" s="75">
        <v>34045.428</v>
      </c>
      <c r="K28" s="78">
        <v>0</v>
      </c>
      <c r="L28" s="75">
        <v>14290.631089999999</v>
      </c>
      <c r="M28" s="75">
        <v>18027.452000000001</v>
      </c>
      <c r="N28" s="75">
        <v>15622.71156</v>
      </c>
      <c r="O28" s="75">
        <v>9990.7209999999995</v>
      </c>
      <c r="P28" s="75">
        <v>1963.13499</v>
      </c>
      <c r="Q28" s="75">
        <v>25</v>
      </c>
      <c r="R28" s="79"/>
      <c r="S28" s="82" t="s">
        <v>76</v>
      </c>
    </row>
    <row r="29" spans="1:19" s="71" customFormat="1" ht="20.25" customHeight="1" x14ac:dyDescent="0.5">
      <c r="A29" s="82"/>
      <c r="B29" s="73" t="s">
        <v>77</v>
      </c>
      <c r="C29" s="82"/>
      <c r="D29" s="83"/>
      <c r="E29" s="75">
        <v>32639.080829999999</v>
      </c>
      <c r="F29" s="75">
        <v>860.72067000000004</v>
      </c>
      <c r="G29" s="75">
        <v>533.40953000000002</v>
      </c>
      <c r="H29" s="76">
        <v>0</v>
      </c>
      <c r="I29" s="75">
        <v>385.03500000000003</v>
      </c>
      <c r="J29" s="75">
        <v>32087.258000000002</v>
      </c>
      <c r="K29" s="80">
        <v>13509.06956</v>
      </c>
      <c r="L29" s="75">
        <v>16027.20499</v>
      </c>
      <c r="M29" s="75">
        <v>17393.579539999999</v>
      </c>
      <c r="N29" s="75">
        <v>13010.778350000001</v>
      </c>
      <c r="O29" s="75">
        <v>7312.97</v>
      </c>
      <c r="P29" s="75">
        <v>2664.34708</v>
      </c>
      <c r="Q29" s="81">
        <v>0</v>
      </c>
      <c r="R29" s="79"/>
      <c r="S29" s="82" t="s">
        <v>78</v>
      </c>
    </row>
    <row r="30" spans="1:19" s="71" customFormat="1" ht="20.25" customHeight="1" x14ac:dyDescent="0.5">
      <c r="A30" s="86" t="s">
        <v>79</v>
      </c>
      <c r="B30" s="87"/>
      <c r="C30" s="72"/>
      <c r="D30" s="74"/>
      <c r="E30" s="64">
        <f>SUM(E31:E37)</f>
        <v>140032.52778</v>
      </c>
      <c r="F30" s="64">
        <f t="shared" ref="F30:Q30" si="2">SUM(F31:F37)</f>
        <v>3717.2793499999998</v>
      </c>
      <c r="G30" s="64">
        <f t="shared" si="2"/>
        <v>3976.2713900000003</v>
      </c>
      <c r="H30" s="64">
        <f t="shared" si="2"/>
        <v>6105.1869999999999</v>
      </c>
      <c r="I30" s="64">
        <f t="shared" si="2"/>
        <v>500.52652000000006</v>
      </c>
      <c r="J30" s="64">
        <f t="shared" si="2"/>
        <v>142174.61300000001</v>
      </c>
      <c r="K30" s="64">
        <f t="shared" si="2"/>
        <v>16007.364650000001</v>
      </c>
      <c r="L30" s="64">
        <f t="shared" si="2"/>
        <v>67647.787160000007</v>
      </c>
      <c r="M30" s="64">
        <f t="shared" si="2"/>
        <v>52990.380720000001</v>
      </c>
      <c r="N30" s="64">
        <f t="shared" si="2"/>
        <v>40037.656439999999</v>
      </c>
      <c r="O30" s="64">
        <f t="shared" si="2"/>
        <v>40298.048559999996</v>
      </c>
      <c r="P30" s="64">
        <f t="shared" si="2"/>
        <v>16754.626420000001</v>
      </c>
      <c r="Q30" s="64">
        <f t="shared" si="2"/>
        <v>0</v>
      </c>
      <c r="R30" s="86" t="s">
        <v>80</v>
      </c>
      <c r="S30" s="72"/>
    </row>
    <row r="31" spans="1:19" s="71" customFormat="1" ht="20.25" customHeight="1" x14ac:dyDescent="0.5">
      <c r="A31" s="82"/>
      <c r="B31" s="73" t="s">
        <v>81</v>
      </c>
      <c r="C31" s="72"/>
      <c r="D31" s="74"/>
      <c r="E31" s="75">
        <v>38660.364179999997</v>
      </c>
      <c r="F31" s="75">
        <v>2997.0275000000001</v>
      </c>
      <c r="G31" s="75">
        <v>969.83222000000001</v>
      </c>
      <c r="H31" s="75">
        <v>2467.4969999999998</v>
      </c>
      <c r="I31" s="75">
        <v>170.33965000000001</v>
      </c>
      <c r="J31" s="75">
        <v>22923.559000000001</v>
      </c>
      <c r="K31" s="78">
        <v>347.291</v>
      </c>
      <c r="L31" s="75">
        <v>14098.790999999999</v>
      </c>
      <c r="M31" s="75">
        <v>17292.819</v>
      </c>
      <c r="N31" s="75">
        <v>12057.91309</v>
      </c>
      <c r="O31" s="75">
        <v>3944.6628599999999</v>
      </c>
      <c r="P31" s="75">
        <v>2788.3582999999999</v>
      </c>
      <c r="Q31" s="75">
        <v>0</v>
      </c>
      <c r="R31" s="79"/>
      <c r="S31" s="88" t="s">
        <v>82</v>
      </c>
    </row>
    <row r="32" spans="1:19" s="71" customFormat="1" ht="20.25" customHeight="1" x14ac:dyDescent="0.5">
      <c r="A32" s="82"/>
      <c r="B32" s="73" t="s">
        <v>83</v>
      </c>
      <c r="C32" s="72"/>
      <c r="D32" s="74"/>
      <c r="E32" s="75">
        <v>13683.105140000001</v>
      </c>
      <c r="F32" s="75">
        <v>59.939</v>
      </c>
      <c r="G32" s="75">
        <v>367.59658000000002</v>
      </c>
      <c r="H32" s="75">
        <v>677.38400000000001</v>
      </c>
      <c r="I32" s="75">
        <v>2.04</v>
      </c>
      <c r="J32" s="75">
        <v>12980.616</v>
      </c>
      <c r="K32" s="80">
        <v>3349.451</v>
      </c>
      <c r="L32" s="75">
        <v>7444.6454299999996</v>
      </c>
      <c r="M32" s="75">
        <v>7037.7817400000004</v>
      </c>
      <c r="N32" s="75">
        <v>4539.0315199999995</v>
      </c>
      <c r="O32" s="75">
        <v>2763.8996000000002</v>
      </c>
      <c r="P32" s="75">
        <v>0</v>
      </c>
      <c r="Q32" s="81">
        <v>0</v>
      </c>
      <c r="R32" s="79"/>
      <c r="S32" s="88" t="s">
        <v>84</v>
      </c>
    </row>
    <row r="33" spans="1:22" s="71" customFormat="1" ht="20.25" customHeight="1" x14ac:dyDescent="0.5">
      <c r="A33" s="82"/>
      <c r="B33" s="73" t="s">
        <v>85</v>
      </c>
      <c r="C33" s="72"/>
      <c r="D33" s="74"/>
      <c r="E33" s="75">
        <v>12832.089830000001</v>
      </c>
      <c r="F33" s="75">
        <v>60.441600000000001</v>
      </c>
      <c r="G33" s="75">
        <v>157.54118</v>
      </c>
      <c r="H33" s="76">
        <v>0</v>
      </c>
      <c r="I33" s="75">
        <v>92.69</v>
      </c>
      <c r="J33" s="75">
        <v>18509.477999999999</v>
      </c>
      <c r="K33" s="80">
        <v>5609.4446500000004</v>
      </c>
      <c r="L33" s="75">
        <v>5104.6329999999998</v>
      </c>
      <c r="M33" s="75">
        <v>5835.94</v>
      </c>
      <c r="N33" s="75">
        <v>3102.27763</v>
      </c>
      <c r="O33" s="75">
        <v>14283.7106</v>
      </c>
      <c r="P33" s="75">
        <v>710.02435000000003</v>
      </c>
      <c r="Q33" s="75">
        <v>0</v>
      </c>
      <c r="R33" s="79"/>
      <c r="S33" s="88" t="s">
        <v>86</v>
      </c>
    </row>
    <row r="34" spans="1:22" s="94" customFormat="1" ht="20.25" customHeight="1" x14ac:dyDescent="0.5">
      <c r="A34" s="89"/>
      <c r="B34" s="90" t="s">
        <v>87</v>
      </c>
      <c r="C34" s="91"/>
      <c r="D34" s="91"/>
      <c r="E34" s="92">
        <v>13936.417019999999</v>
      </c>
      <c r="F34" s="92">
        <v>63.972300000000004</v>
      </c>
      <c r="G34" s="92">
        <v>582.74365</v>
      </c>
      <c r="H34" s="92">
        <v>640.5</v>
      </c>
      <c r="I34" s="92">
        <v>50.956699999999998</v>
      </c>
      <c r="J34" s="92">
        <v>9153.1460000000006</v>
      </c>
      <c r="K34" s="78">
        <v>13.923</v>
      </c>
      <c r="L34" s="92"/>
      <c r="M34" s="92"/>
      <c r="N34" s="92"/>
      <c r="O34" s="92"/>
      <c r="P34" s="92"/>
      <c r="Q34" s="92"/>
      <c r="R34" s="90"/>
      <c r="S34" s="93" t="s">
        <v>88</v>
      </c>
    </row>
    <row r="35" spans="1:22" s="71" customFormat="1" ht="20.25" customHeight="1" x14ac:dyDescent="0.5">
      <c r="A35" s="82"/>
      <c r="B35" s="73" t="s">
        <v>89</v>
      </c>
      <c r="C35" s="72"/>
      <c r="D35" s="72"/>
      <c r="E35" s="75">
        <v>18146.700799999999</v>
      </c>
      <c r="F35" s="75">
        <v>86.004249999999999</v>
      </c>
      <c r="G35" s="75">
        <v>320.08800000000002</v>
      </c>
      <c r="H35" s="95">
        <v>0</v>
      </c>
      <c r="I35" s="75">
        <v>20.100000000000001</v>
      </c>
      <c r="J35" s="75">
        <v>21998.008999999998</v>
      </c>
      <c r="K35" s="78">
        <v>53.716999999999999</v>
      </c>
      <c r="L35" s="75">
        <v>12244.571</v>
      </c>
      <c r="M35" s="75">
        <v>8234.8014899999998</v>
      </c>
      <c r="N35" s="75">
        <v>5507.9359899999999</v>
      </c>
      <c r="O35" s="75">
        <v>4486.2955000000002</v>
      </c>
      <c r="P35" s="75">
        <v>2631.9074699999996</v>
      </c>
      <c r="Q35" s="81">
        <v>0</v>
      </c>
      <c r="R35" s="79"/>
      <c r="S35" s="88" t="s">
        <v>90</v>
      </c>
    </row>
    <row r="36" spans="1:22" s="71" customFormat="1" ht="20.25" customHeight="1" x14ac:dyDescent="0.5">
      <c r="A36" s="82"/>
      <c r="B36" s="73" t="s">
        <v>91</v>
      </c>
      <c r="C36" s="72"/>
      <c r="D36" s="72"/>
      <c r="E36" s="75">
        <v>14029.64083</v>
      </c>
      <c r="F36" s="75">
        <v>10.855399999999999</v>
      </c>
      <c r="G36" s="75">
        <v>158.13120000000001</v>
      </c>
      <c r="H36" s="75">
        <v>729.77</v>
      </c>
      <c r="I36" s="75">
        <v>157.10017000000002</v>
      </c>
      <c r="J36" s="75">
        <v>12773.86</v>
      </c>
      <c r="K36" s="78">
        <v>6158.9380000000001</v>
      </c>
      <c r="L36" s="75">
        <v>9202.5529999999999</v>
      </c>
      <c r="M36" s="75">
        <v>5456.6509999999998</v>
      </c>
      <c r="N36" s="75">
        <v>4650.3531800000001</v>
      </c>
      <c r="O36" s="75">
        <v>5563.16</v>
      </c>
      <c r="P36" s="75">
        <v>7320.6162999999997</v>
      </c>
      <c r="Q36" s="81">
        <v>0</v>
      </c>
      <c r="R36" s="79"/>
      <c r="S36" s="88" t="s">
        <v>92</v>
      </c>
    </row>
    <row r="37" spans="1:22" s="71" customFormat="1" ht="20.25" customHeight="1" x14ac:dyDescent="0.5">
      <c r="A37" s="82"/>
      <c r="B37" s="73" t="s">
        <v>93</v>
      </c>
      <c r="C37" s="72"/>
      <c r="D37" s="72"/>
      <c r="E37" s="75">
        <v>28744.20998</v>
      </c>
      <c r="F37" s="75">
        <v>439.03929999999997</v>
      </c>
      <c r="G37" s="75">
        <v>1420.3385600000001</v>
      </c>
      <c r="H37" s="75">
        <v>1590.0360000000001</v>
      </c>
      <c r="I37" s="75">
        <v>7.3</v>
      </c>
      <c r="J37" s="75">
        <v>43835.945</v>
      </c>
      <c r="K37" s="80">
        <v>474.6</v>
      </c>
      <c r="L37" s="75">
        <v>19552.593730000001</v>
      </c>
      <c r="M37" s="75">
        <v>9132.387490000001</v>
      </c>
      <c r="N37" s="75">
        <v>10180.14503</v>
      </c>
      <c r="O37" s="75">
        <v>9256.32</v>
      </c>
      <c r="P37" s="75">
        <v>3303.72</v>
      </c>
      <c r="Q37" s="81">
        <v>0</v>
      </c>
      <c r="R37" s="79"/>
      <c r="S37" s="88" t="s">
        <v>94</v>
      </c>
    </row>
    <row r="38" spans="1:22" s="71" customFormat="1" ht="20.25" customHeight="1" x14ac:dyDescent="0.5">
      <c r="A38" s="86" t="s">
        <v>95</v>
      </c>
      <c r="B38" s="73"/>
      <c r="C38" s="72"/>
      <c r="D38" s="72"/>
      <c r="E38" s="64">
        <f>SUM(E39:E41,E55:E64)</f>
        <v>235924.30972000002</v>
      </c>
      <c r="F38" s="64">
        <f t="shared" ref="F38:Q38" si="3">SUM(F39:F41,F55:F64)</f>
        <v>3682.5647300000001</v>
      </c>
      <c r="G38" s="64">
        <f t="shared" si="3"/>
        <v>4638.3258499999993</v>
      </c>
      <c r="H38" s="64">
        <f t="shared" si="3"/>
        <v>1545.7760000000001</v>
      </c>
      <c r="I38" s="64">
        <f t="shared" si="3"/>
        <v>799.35505000000001</v>
      </c>
      <c r="J38" s="64">
        <f t="shared" si="3"/>
        <v>217050.15607</v>
      </c>
      <c r="K38" s="64">
        <f t="shared" si="3"/>
        <v>38703.520759999999</v>
      </c>
      <c r="L38" s="64">
        <f t="shared" si="3"/>
        <v>8297098.2760200007</v>
      </c>
      <c r="M38" s="64">
        <f t="shared" si="3"/>
        <v>7198453.3830300001</v>
      </c>
      <c r="N38" s="64">
        <f t="shared" si="3"/>
        <v>4821819.5690899994</v>
      </c>
      <c r="O38" s="64">
        <f t="shared" si="3"/>
        <v>3699735.483179999</v>
      </c>
      <c r="P38" s="64">
        <f t="shared" si="3"/>
        <v>1051131.91062</v>
      </c>
      <c r="Q38" s="64">
        <f t="shared" si="3"/>
        <v>88.887</v>
      </c>
      <c r="R38" s="86" t="s">
        <v>96</v>
      </c>
      <c r="S38" s="88"/>
    </row>
    <row r="39" spans="1:22" s="71" customFormat="1" ht="20.25" customHeight="1" x14ac:dyDescent="0.5">
      <c r="A39" s="82"/>
      <c r="B39" s="73" t="s">
        <v>97</v>
      </c>
      <c r="C39" s="72"/>
      <c r="D39" s="72"/>
      <c r="E39" s="75">
        <v>19993.347760000001</v>
      </c>
      <c r="F39" s="75">
        <v>373.56479999999999</v>
      </c>
      <c r="G39" s="75">
        <v>1179.1534199999999</v>
      </c>
      <c r="H39" s="75">
        <v>248.69499999999999</v>
      </c>
      <c r="I39" s="75">
        <v>235.7003</v>
      </c>
      <c r="J39" s="75">
        <v>21767.890440000003</v>
      </c>
      <c r="K39" s="80">
        <v>11953.618060000001</v>
      </c>
      <c r="L39" s="75">
        <v>11216.821</v>
      </c>
      <c r="M39" s="75">
        <v>10342.70982</v>
      </c>
      <c r="N39" s="75">
        <v>7480.5279700000001</v>
      </c>
      <c r="O39" s="75">
        <v>6164.1670000000004</v>
      </c>
      <c r="P39" s="75">
        <v>3846.9231400000003</v>
      </c>
      <c r="Q39" s="75">
        <v>0</v>
      </c>
      <c r="R39" s="79"/>
      <c r="S39" s="88" t="s">
        <v>98</v>
      </c>
    </row>
    <row r="40" spans="1:22" s="71" customFormat="1" ht="20.25" customHeight="1" x14ac:dyDescent="0.5">
      <c r="A40" s="82"/>
      <c r="B40" s="73" t="s">
        <v>99</v>
      </c>
      <c r="C40" s="72"/>
      <c r="D40" s="72"/>
      <c r="E40" s="75">
        <v>19277.089840000001</v>
      </c>
      <c r="F40" s="75">
        <v>277.79809999999998</v>
      </c>
      <c r="G40" s="75">
        <v>358.53318999999999</v>
      </c>
      <c r="H40" s="75">
        <v>1139.98</v>
      </c>
      <c r="I40" s="75">
        <v>33.993000000000002</v>
      </c>
      <c r="J40" s="75">
        <v>20516.725999999999</v>
      </c>
      <c r="K40" s="78">
        <v>76.7</v>
      </c>
      <c r="L40" s="75">
        <v>11790.296390000001</v>
      </c>
      <c r="M40" s="75">
        <v>10661.348</v>
      </c>
      <c r="N40" s="75">
        <v>9056.0692400000007</v>
      </c>
      <c r="O40" s="75">
        <v>3857.6346699999999</v>
      </c>
      <c r="P40" s="75">
        <v>1936.57854</v>
      </c>
      <c r="Q40" s="81">
        <v>0</v>
      </c>
      <c r="R40" s="79"/>
      <c r="S40" s="88" t="s">
        <v>100</v>
      </c>
    </row>
    <row r="41" spans="1:22" s="71" customFormat="1" ht="20.25" customHeight="1" x14ac:dyDescent="0.5">
      <c r="A41" s="82"/>
      <c r="B41" s="73" t="s">
        <v>101</v>
      </c>
      <c r="C41" s="72"/>
      <c r="D41" s="72"/>
      <c r="E41" s="75">
        <v>25039.967049999999</v>
      </c>
      <c r="F41" s="75">
        <v>362.84659999999997</v>
      </c>
      <c r="G41" s="75">
        <v>419.06310999999999</v>
      </c>
      <c r="H41" s="76">
        <v>0</v>
      </c>
      <c r="I41" s="75">
        <v>232.87299999999999</v>
      </c>
      <c r="J41" s="75">
        <v>29965.325000000001</v>
      </c>
      <c r="K41" s="78">
        <v>0</v>
      </c>
      <c r="L41" s="75">
        <v>16949.969000000001</v>
      </c>
      <c r="M41" s="75">
        <v>10867.531000000001</v>
      </c>
      <c r="N41" s="75">
        <v>10232.895500000001</v>
      </c>
      <c r="O41" s="75">
        <v>10873.02505</v>
      </c>
      <c r="P41" s="75">
        <v>3430.5516600000001</v>
      </c>
      <c r="Q41" s="75">
        <v>25</v>
      </c>
      <c r="R41" s="79"/>
      <c r="S41" s="88" t="s">
        <v>102</v>
      </c>
    </row>
    <row r="42" spans="1:22" s="96" customFormat="1" ht="25.5" customHeight="1" x14ac:dyDescent="0.3">
      <c r="B42" s="2" t="s">
        <v>0</v>
      </c>
      <c r="C42" s="3">
        <v>19.3</v>
      </c>
      <c r="D42" s="4" t="s">
        <v>103</v>
      </c>
      <c r="K42" s="97"/>
      <c r="V42" s="24"/>
    </row>
    <row r="43" spans="1:22" s="98" customFormat="1" x14ac:dyDescent="0.3">
      <c r="B43" s="97" t="s">
        <v>2</v>
      </c>
      <c r="C43" s="3">
        <v>19.3</v>
      </c>
      <c r="D43" s="8" t="s">
        <v>104</v>
      </c>
      <c r="K43" s="99"/>
      <c r="V43" s="96"/>
    </row>
    <row r="44" spans="1:22" s="98" customFormat="1" ht="7.5" customHeight="1" x14ac:dyDescent="0.3">
      <c r="B44" s="97"/>
      <c r="C44" s="3"/>
      <c r="D44" s="8"/>
      <c r="K44" s="99"/>
    </row>
    <row r="45" spans="1:22" s="98" customFormat="1" ht="15" customHeight="1" x14ac:dyDescent="0.3">
      <c r="B45" s="97"/>
      <c r="C45" s="3"/>
      <c r="D45" s="8"/>
      <c r="K45" s="99"/>
      <c r="S45" s="10" t="s">
        <v>4</v>
      </c>
    </row>
    <row r="46" spans="1:22" s="24" customFormat="1" ht="6" customHeight="1" x14ac:dyDescent="0.3">
      <c r="B46" s="100"/>
      <c r="K46" s="100"/>
      <c r="V46" s="98"/>
    </row>
    <row r="47" spans="1:22" s="23" customFormat="1" ht="18" customHeight="1" x14ac:dyDescent="0.5">
      <c r="A47" s="12"/>
      <c r="B47" s="13"/>
      <c r="C47" s="14"/>
      <c r="D47" s="15"/>
      <c r="E47" s="16" t="s">
        <v>5</v>
      </c>
      <c r="F47" s="17"/>
      <c r="G47" s="17"/>
      <c r="H47" s="17"/>
      <c r="I47" s="17"/>
      <c r="J47" s="17"/>
      <c r="K47" s="18"/>
      <c r="L47" s="19" t="s">
        <v>6</v>
      </c>
      <c r="M47" s="20"/>
      <c r="N47" s="20"/>
      <c r="O47" s="20"/>
      <c r="P47" s="20"/>
      <c r="Q47" s="21"/>
      <c r="R47" s="22" t="s">
        <v>7</v>
      </c>
      <c r="S47" s="12"/>
      <c r="V47" s="24"/>
    </row>
    <row r="48" spans="1:22" s="23" customFormat="1" ht="18" customHeight="1" x14ac:dyDescent="0.5">
      <c r="A48" s="25"/>
      <c r="B48" s="26"/>
      <c r="C48" s="25"/>
      <c r="D48" s="27"/>
      <c r="E48" s="28" t="s">
        <v>8</v>
      </c>
      <c r="F48" s="29"/>
      <c r="G48" s="29"/>
      <c r="H48" s="29"/>
      <c r="I48" s="29"/>
      <c r="J48" s="29"/>
      <c r="K48" s="30"/>
      <c r="L48" s="31" t="s">
        <v>9</v>
      </c>
      <c r="M48" s="32"/>
      <c r="N48" s="32"/>
      <c r="O48" s="32"/>
      <c r="P48" s="32"/>
      <c r="Q48" s="33"/>
      <c r="R48" s="34"/>
    </row>
    <row r="49" spans="1:22" s="23" customFormat="1" ht="18" customHeight="1" x14ac:dyDescent="0.3">
      <c r="A49" s="35" t="s">
        <v>10</v>
      </c>
      <c r="B49" s="35"/>
      <c r="C49" s="35"/>
      <c r="D49" s="36"/>
      <c r="E49" s="37"/>
      <c r="F49" s="38" t="s">
        <v>11</v>
      </c>
      <c r="G49" s="37"/>
      <c r="H49" s="37"/>
      <c r="I49" s="39"/>
      <c r="J49" s="40"/>
      <c r="K49" s="41"/>
      <c r="L49" s="40"/>
      <c r="M49" s="40"/>
      <c r="N49" s="40"/>
      <c r="O49" s="40"/>
      <c r="P49" s="40"/>
      <c r="Q49" s="42"/>
      <c r="R49" s="43" t="s">
        <v>12</v>
      </c>
      <c r="S49" s="44"/>
      <c r="T49" s="45"/>
      <c r="U49" s="45"/>
    </row>
    <row r="50" spans="1:22" s="23" customFormat="1" ht="18" customHeight="1" x14ac:dyDescent="0.3">
      <c r="A50" s="44" t="s">
        <v>13</v>
      </c>
      <c r="B50" s="44"/>
      <c r="C50" s="44"/>
      <c r="D50" s="36"/>
      <c r="E50" s="37"/>
      <c r="F50" s="37" t="s">
        <v>14</v>
      </c>
      <c r="G50" s="37"/>
      <c r="H50" s="37" t="s">
        <v>15</v>
      </c>
      <c r="I50" s="37"/>
      <c r="J50" s="40"/>
      <c r="K50" s="41"/>
      <c r="L50" s="40"/>
      <c r="M50" s="40"/>
      <c r="N50" s="40"/>
      <c r="O50" s="40"/>
      <c r="P50" s="40"/>
      <c r="Q50" s="37"/>
      <c r="R50" s="43" t="s">
        <v>16</v>
      </c>
      <c r="S50" s="44"/>
      <c r="T50" s="45"/>
      <c r="U50" s="45"/>
    </row>
    <row r="51" spans="1:22" s="23" customFormat="1" ht="18" customHeight="1" x14ac:dyDescent="0.3">
      <c r="A51" s="46"/>
      <c r="B51" s="47"/>
      <c r="C51" s="46"/>
      <c r="D51" s="48"/>
      <c r="E51" s="37" t="s">
        <v>17</v>
      </c>
      <c r="F51" s="37" t="s">
        <v>18</v>
      </c>
      <c r="G51" s="37"/>
      <c r="H51" s="37" t="s">
        <v>19</v>
      </c>
      <c r="I51" s="37"/>
      <c r="J51" s="40"/>
      <c r="K51" s="41"/>
      <c r="L51" s="40" t="s">
        <v>20</v>
      </c>
      <c r="M51" s="40"/>
      <c r="N51" s="40"/>
      <c r="O51" s="40"/>
      <c r="P51" s="40"/>
      <c r="Q51" s="37"/>
      <c r="R51" s="43" t="s">
        <v>21</v>
      </c>
      <c r="S51" s="44"/>
      <c r="T51" s="45"/>
      <c r="U51" s="45"/>
    </row>
    <row r="52" spans="1:22" s="23" customFormat="1" ht="18" customHeight="1" x14ac:dyDescent="0.5">
      <c r="A52" s="25"/>
      <c r="B52" s="26"/>
      <c r="C52" s="25"/>
      <c r="D52" s="27"/>
      <c r="E52" s="37" t="s">
        <v>22</v>
      </c>
      <c r="F52" s="37" t="s">
        <v>23</v>
      </c>
      <c r="G52" s="37" t="s">
        <v>24</v>
      </c>
      <c r="H52" s="37" t="s">
        <v>25</v>
      </c>
      <c r="I52" s="37" t="s">
        <v>26</v>
      </c>
      <c r="J52" s="40" t="s">
        <v>27</v>
      </c>
      <c r="K52" s="41" t="s">
        <v>28</v>
      </c>
      <c r="L52" s="40" t="s">
        <v>29</v>
      </c>
      <c r="M52" s="40" t="s">
        <v>30</v>
      </c>
      <c r="N52" s="40" t="s">
        <v>31</v>
      </c>
      <c r="O52" s="40" t="s">
        <v>32</v>
      </c>
      <c r="P52" s="40" t="s">
        <v>33</v>
      </c>
      <c r="Q52" s="37" t="s">
        <v>34</v>
      </c>
      <c r="R52" s="43" t="s">
        <v>35</v>
      </c>
      <c r="S52" s="44"/>
      <c r="T52" s="45"/>
      <c r="U52" s="45"/>
    </row>
    <row r="53" spans="1:22" s="23" customFormat="1" ht="18" customHeight="1" x14ac:dyDescent="0.5">
      <c r="A53" s="49"/>
      <c r="B53" s="50"/>
      <c r="C53" s="49"/>
      <c r="D53" s="51"/>
      <c r="E53" s="52" t="s">
        <v>36</v>
      </c>
      <c r="F53" s="52" t="s">
        <v>37</v>
      </c>
      <c r="G53" s="52" t="s">
        <v>38</v>
      </c>
      <c r="H53" s="52" t="s">
        <v>39</v>
      </c>
      <c r="I53" s="52" t="s">
        <v>40</v>
      </c>
      <c r="J53" s="52" t="s">
        <v>41</v>
      </c>
      <c r="K53" s="53" t="s">
        <v>42</v>
      </c>
      <c r="L53" s="54" t="s">
        <v>43</v>
      </c>
      <c r="M53" s="54" t="s">
        <v>44</v>
      </c>
      <c r="N53" s="54" t="s">
        <v>45</v>
      </c>
      <c r="O53" s="54" t="s">
        <v>46</v>
      </c>
      <c r="P53" s="54" t="s">
        <v>41</v>
      </c>
      <c r="Q53" s="52" t="s">
        <v>42</v>
      </c>
      <c r="R53" s="55"/>
      <c r="S53" s="56"/>
    </row>
    <row r="54" spans="1:22" s="24" customFormat="1" ht="3" customHeight="1" x14ac:dyDescent="0.3">
      <c r="A54" s="57" t="s">
        <v>7</v>
      </c>
      <c r="B54" s="57"/>
      <c r="C54" s="57"/>
      <c r="D54" s="58"/>
      <c r="E54" s="59"/>
      <c r="F54" s="59"/>
      <c r="G54" s="59"/>
      <c r="H54" s="59"/>
      <c r="I54" s="59"/>
      <c r="J54" s="59"/>
      <c r="K54" s="60"/>
      <c r="L54" s="59"/>
      <c r="M54" s="59"/>
      <c r="N54" s="59"/>
      <c r="O54" s="59"/>
      <c r="P54" s="59"/>
      <c r="Q54" s="59"/>
      <c r="R54" s="61"/>
      <c r="V54" s="23"/>
    </row>
    <row r="55" spans="1:22" s="71" customFormat="1" ht="20.25" customHeight="1" x14ac:dyDescent="0.5">
      <c r="A55" s="82"/>
      <c r="B55" s="73" t="s">
        <v>105</v>
      </c>
      <c r="C55" s="72"/>
      <c r="D55" s="74"/>
      <c r="E55" s="75">
        <v>13819.083140000001</v>
      </c>
      <c r="F55" s="75">
        <v>133.80879999999999</v>
      </c>
      <c r="G55" s="75">
        <v>268.79271999999997</v>
      </c>
      <c r="H55" s="75">
        <v>73.364999999999995</v>
      </c>
      <c r="I55" s="75">
        <v>0.93</v>
      </c>
      <c r="J55" s="75">
        <v>12530.458000000001</v>
      </c>
      <c r="K55" s="78">
        <v>308.92</v>
      </c>
      <c r="L55" s="75">
        <v>8173519.9400000004</v>
      </c>
      <c r="M55" s="75">
        <v>7082628</v>
      </c>
      <c r="N55" s="75">
        <v>4647350.3</v>
      </c>
      <c r="O55" s="75">
        <v>3628660</v>
      </c>
      <c r="P55" s="75">
        <v>1028000</v>
      </c>
      <c r="Q55" s="75">
        <v>0</v>
      </c>
      <c r="R55" s="79"/>
      <c r="S55" s="88" t="s">
        <v>106</v>
      </c>
    </row>
    <row r="56" spans="1:22" s="71" customFormat="1" ht="20.25" customHeight="1" x14ac:dyDescent="0.5">
      <c r="A56" s="82"/>
      <c r="B56" s="73" t="s">
        <v>107</v>
      </c>
      <c r="C56" s="72"/>
      <c r="D56" s="74"/>
      <c r="E56" s="75">
        <v>18650.392589999999</v>
      </c>
      <c r="F56" s="75">
        <v>223.78979999999999</v>
      </c>
      <c r="G56" s="75">
        <v>364.04263000000003</v>
      </c>
      <c r="H56" s="76">
        <v>0</v>
      </c>
      <c r="I56" s="75">
        <v>222.66945999999999</v>
      </c>
      <c r="J56" s="75">
        <v>21272.327000000001</v>
      </c>
      <c r="K56" s="80">
        <v>14206.034</v>
      </c>
      <c r="L56" s="75">
        <v>12627.232</v>
      </c>
      <c r="M56" s="75">
        <v>10364.736999999999</v>
      </c>
      <c r="N56" s="75">
        <v>6891.1414000000004</v>
      </c>
      <c r="O56" s="75">
        <v>11774.475460000001</v>
      </c>
      <c r="P56" s="75">
        <v>2420.5699599999998</v>
      </c>
      <c r="Q56" s="75">
        <v>25</v>
      </c>
      <c r="R56" s="79"/>
      <c r="S56" s="88" t="s">
        <v>108</v>
      </c>
    </row>
    <row r="57" spans="1:22" s="71" customFormat="1" ht="20.25" customHeight="1" x14ac:dyDescent="0.5">
      <c r="A57" s="86"/>
      <c r="B57" s="73" t="s">
        <v>109</v>
      </c>
      <c r="C57" s="72"/>
      <c r="D57" s="72"/>
      <c r="E57" s="75">
        <v>18702.722439999998</v>
      </c>
      <c r="F57" s="75">
        <v>22.6615</v>
      </c>
      <c r="G57" s="75">
        <v>214.47961999999998</v>
      </c>
      <c r="H57" s="81">
        <v>0</v>
      </c>
      <c r="I57" s="75">
        <v>3.04</v>
      </c>
      <c r="J57" s="75">
        <v>17413.850999999999</v>
      </c>
      <c r="K57" s="80">
        <v>3749.694</v>
      </c>
      <c r="L57" s="75">
        <v>12978.59037</v>
      </c>
      <c r="M57" s="75">
        <v>6500.3477800000001</v>
      </c>
      <c r="N57" s="75">
        <v>5561.5475500000002</v>
      </c>
      <c r="O57" s="75">
        <v>7490.84</v>
      </c>
      <c r="P57" s="75">
        <v>1413.98</v>
      </c>
      <c r="Q57" s="81">
        <v>0</v>
      </c>
      <c r="R57" s="86"/>
      <c r="S57" s="88" t="s">
        <v>110</v>
      </c>
    </row>
    <row r="58" spans="1:22" s="71" customFormat="1" ht="20.25" customHeight="1" x14ac:dyDescent="0.5">
      <c r="A58" s="82"/>
      <c r="B58" s="73" t="s">
        <v>111</v>
      </c>
      <c r="C58" s="72"/>
      <c r="D58" s="74"/>
      <c r="E58" s="75">
        <v>13867.75152</v>
      </c>
      <c r="F58" s="75">
        <v>127.0065</v>
      </c>
      <c r="G58" s="75">
        <v>353.55521000000005</v>
      </c>
      <c r="H58" s="76">
        <v>0</v>
      </c>
      <c r="I58" s="75">
        <v>27.427</v>
      </c>
      <c r="J58" s="75">
        <v>11397.847</v>
      </c>
      <c r="K58" s="78">
        <v>14.148</v>
      </c>
      <c r="L58" s="75">
        <v>6695.9719999999998</v>
      </c>
      <c r="M58" s="75">
        <v>6433.9074299999993</v>
      </c>
      <c r="N58" s="75">
        <v>4126.9597299999996</v>
      </c>
      <c r="O58" s="75">
        <v>1465.5</v>
      </c>
      <c r="P58" s="75">
        <v>869.32</v>
      </c>
      <c r="Q58" s="81">
        <v>0</v>
      </c>
      <c r="R58" s="79"/>
      <c r="S58" s="88" t="s">
        <v>112</v>
      </c>
    </row>
    <row r="59" spans="1:22" s="71" customFormat="1" ht="20.25" customHeight="1" x14ac:dyDescent="0.5">
      <c r="A59" s="82"/>
      <c r="B59" s="73" t="s">
        <v>113</v>
      </c>
      <c r="C59" s="72"/>
      <c r="D59" s="74"/>
      <c r="E59" s="75">
        <v>13963.72934</v>
      </c>
      <c r="F59" s="75">
        <v>6.7185500000000005</v>
      </c>
      <c r="G59" s="75">
        <v>301.24723</v>
      </c>
      <c r="H59" s="101">
        <v>0</v>
      </c>
      <c r="I59" s="75">
        <v>0.09</v>
      </c>
      <c r="J59" s="75">
        <v>11131.332</v>
      </c>
      <c r="K59" s="78">
        <v>39.786999999999999</v>
      </c>
      <c r="L59" s="75">
        <v>6966.2629999999999</v>
      </c>
      <c r="M59" s="75">
        <v>7367.5429999999997</v>
      </c>
      <c r="N59" s="75">
        <v>2601.7544500000004</v>
      </c>
      <c r="O59" s="75">
        <v>2736</v>
      </c>
      <c r="P59" s="75">
        <v>386.16</v>
      </c>
      <c r="Q59" s="81">
        <v>13.887</v>
      </c>
      <c r="R59" s="79"/>
      <c r="S59" s="88" t="s">
        <v>114</v>
      </c>
    </row>
    <row r="60" spans="1:22" s="71" customFormat="1" ht="20.25" customHeight="1" x14ac:dyDescent="0.5">
      <c r="A60" s="82"/>
      <c r="B60" s="73" t="s">
        <v>115</v>
      </c>
      <c r="C60" s="72"/>
      <c r="D60" s="74"/>
      <c r="E60" s="75">
        <v>13622.61593</v>
      </c>
      <c r="F60" s="75">
        <v>158.51320000000001</v>
      </c>
      <c r="G60" s="75">
        <v>474.44306</v>
      </c>
      <c r="H60" s="76">
        <v>0</v>
      </c>
      <c r="I60" s="95">
        <v>0</v>
      </c>
      <c r="J60" s="75">
        <v>9507.4470000000001</v>
      </c>
      <c r="K60" s="78">
        <v>11.583</v>
      </c>
      <c r="L60" s="75">
        <v>475.60886999999997</v>
      </c>
      <c r="M60" s="75">
        <v>12163.050999999999</v>
      </c>
      <c r="N60" s="75">
        <v>2949.8674999999998</v>
      </c>
      <c r="O60" s="75">
        <v>1058.01</v>
      </c>
      <c r="P60" s="75">
        <v>789.36946</v>
      </c>
      <c r="Q60" s="81">
        <v>0</v>
      </c>
      <c r="R60" s="79"/>
      <c r="S60" s="88" t="s">
        <v>116</v>
      </c>
    </row>
    <row r="61" spans="1:22" s="71" customFormat="1" ht="20.25" customHeight="1" x14ac:dyDescent="0.5">
      <c r="A61" s="82"/>
      <c r="B61" s="73" t="s">
        <v>117</v>
      </c>
      <c r="C61" s="72"/>
      <c r="D61" s="74"/>
      <c r="E61" s="75">
        <v>18462.735349999999</v>
      </c>
      <c r="F61" s="75">
        <v>13.839700000000001</v>
      </c>
      <c r="G61" s="76">
        <v>0</v>
      </c>
      <c r="H61" s="76">
        <v>0</v>
      </c>
      <c r="I61" s="75">
        <v>5.2382</v>
      </c>
      <c r="J61" s="75">
        <v>58.816629999999996</v>
      </c>
      <c r="K61" s="80">
        <v>3352.6878900000002</v>
      </c>
      <c r="L61" s="75">
        <v>8285.6433899999993</v>
      </c>
      <c r="M61" s="75">
        <v>8226.2029999999995</v>
      </c>
      <c r="N61" s="75">
        <v>105312.28465999999</v>
      </c>
      <c r="O61" s="75">
        <v>3663.5</v>
      </c>
      <c r="P61" s="75">
        <v>1019.06893</v>
      </c>
      <c r="Q61" s="75">
        <v>25</v>
      </c>
      <c r="R61" s="79"/>
      <c r="S61" s="88" t="s">
        <v>118</v>
      </c>
    </row>
    <row r="62" spans="1:22" s="71" customFormat="1" ht="20.25" customHeight="1" x14ac:dyDescent="0.5">
      <c r="A62" s="72"/>
      <c r="B62" s="73" t="s">
        <v>119</v>
      </c>
      <c r="C62" s="72"/>
      <c r="D62" s="74"/>
      <c r="E62" s="75">
        <v>16609.124029999999</v>
      </c>
      <c r="F62" s="75">
        <v>305.74608000000001</v>
      </c>
      <c r="G62" s="75">
        <v>145.55438000000001</v>
      </c>
      <c r="H62" s="76">
        <v>0</v>
      </c>
      <c r="I62" s="75">
        <v>0.31808999999999998</v>
      </c>
      <c r="J62" s="75">
        <v>16389.059000000001</v>
      </c>
      <c r="K62" s="80">
        <v>2421.62581</v>
      </c>
      <c r="L62" s="75">
        <v>9840.8130000000001</v>
      </c>
      <c r="M62" s="75">
        <v>9240.491</v>
      </c>
      <c r="N62" s="75">
        <v>4721.1345499999998</v>
      </c>
      <c r="O62" s="75">
        <v>4658.3379999999997</v>
      </c>
      <c r="P62" s="75">
        <v>3287.7965899999999</v>
      </c>
      <c r="Q62" s="81">
        <v>0</v>
      </c>
      <c r="R62" s="79"/>
      <c r="S62" s="88" t="s">
        <v>120</v>
      </c>
    </row>
    <row r="63" spans="1:22" s="71" customFormat="1" ht="20.25" customHeight="1" x14ac:dyDescent="0.5">
      <c r="A63" s="72"/>
      <c r="B63" s="73" t="s">
        <v>121</v>
      </c>
      <c r="C63" s="72"/>
      <c r="D63" s="74"/>
      <c r="E63" s="75">
        <v>14609.415369999999</v>
      </c>
      <c r="F63" s="75">
        <v>335.63299999999998</v>
      </c>
      <c r="G63" s="75">
        <v>367.31153</v>
      </c>
      <c r="H63" s="76">
        <v>0</v>
      </c>
      <c r="I63" s="75">
        <v>1.03</v>
      </c>
      <c r="J63" s="75">
        <v>11501.057000000001</v>
      </c>
      <c r="K63" s="102">
        <v>2568.723</v>
      </c>
      <c r="L63" s="75">
        <v>7129.7749999999996</v>
      </c>
      <c r="M63" s="75">
        <v>8295.65</v>
      </c>
      <c r="N63" s="75">
        <v>5550.6439700000001</v>
      </c>
      <c r="O63" s="75">
        <v>4066.67</v>
      </c>
      <c r="P63" s="75">
        <v>1371.48675</v>
      </c>
      <c r="Q63" s="75">
        <v>0</v>
      </c>
      <c r="R63" s="79"/>
      <c r="S63" s="88" t="s">
        <v>122</v>
      </c>
    </row>
    <row r="64" spans="1:22" s="71" customFormat="1" ht="20.25" customHeight="1" x14ac:dyDescent="0.5">
      <c r="A64" s="82"/>
      <c r="B64" s="73" t="s">
        <v>123</v>
      </c>
      <c r="C64" s="72"/>
      <c r="D64" s="74"/>
      <c r="E64" s="75">
        <v>29306.335360000001</v>
      </c>
      <c r="F64" s="75">
        <v>1340.6381000000001</v>
      </c>
      <c r="G64" s="75">
        <v>192.14975000000001</v>
      </c>
      <c r="H64" s="75">
        <v>83.736000000000004</v>
      </c>
      <c r="I64" s="75">
        <v>36.045999999999999</v>
      </c>
      <c r="J64" s="75">
        <v>33598.019999999997</v>
      </c>
      <c r="K64" s="78">
        <v>0</v>
      </c>
      <c r="L64" s="75">
        <v>18621.351999999999</v>
      </c>
      <c r="M64" s="75">
        <v>15361.864</v>
      </c>
      <c r="N64" s="75">
        <v>9984.4425700000011</v>
      </c>
      <c r="O64" s="75">
        <v>13267.323</v>
      </c>
      <c r="P64" s="75">
        <v>2360.1055899999997</v>
      </c>
      <c r="Q64" s="81">
        <v>0</v>
      </c>
      <c r="R64" s="79"/>
      <c r="S64" s="88" t="s">
        <v>124</v>
      </c>
    </row>
    <row r="65" spans="1:19" s="71" customFormat="1" ht="20.25" customHeight="1" x14ac:dyDescent="0.5">
      <c r="A65" s="87" t="s">
        <v>125</v>
      </c>
      <c r="B65" s="103"/>
      <c r="C65" s="104"/>
      <c r="D65" s="105"/>
      <c r="E65" s="64">
        <f>SUM(E66:E81)</f>
        <v>246899.12272000001</v>
      </c>
      <c r="F65" s="64">
        <f t="shared" ref="F65:Q65" si="4">SUM(F66:F81)</f>
        <v>2346.2302300000001</v>
      </c>
      <c r="G65" s="64">
        <f t="shared" si="4"/>
        <v>4043.9180799999999</v>
      </c>
      <c r="H65" s="64">
        <f t="shared" si="4"/>
        <v>8768.4720000000016</v>
      </c>
      <c r="I65" s="64">
        <f t="shared" si="4"/>
        <v>1366.5559299999998</v>
      </c>
      <c r="J65" s="64">
        <f t="shared" si="4"/>
        <v>232162.20636000001</v>
      </c>
      <c r="K65" s="64">
        <f t="shared" si="4"/>
        <v>94519.098289999994</v>
      </c>
      <c r="L65" s="64">
        <f t="shared" si="4"/>
        <v>101784.33046000001</v>
      </c>
      <c r="M65" s="64">
        <f t="shared" si="4"/>
        <v>121960.55425</v>
      </c>
      <c r="N65" s="64">
        <f t="shared" si="4"/>
        <v>108600.53431</v>
      </c>
      <c r="O65" s="64">
        <f t="shared" si="4"/>
        <v>97805.213340000002</v>
      </c>
      <c r="P65" s="64">
        <f t="shared" si="4"/>
        <v>38395.874339999995</v>
      </c>
      <c r="Q65" s="64">
        <f t="shared" si="4"/>
        <v>5606.2070000000003</v>
      </c>
      <c r="R65" s="86" t="s">
        <v>126</v>
      </c>
      <c r="S65" s="88"/>
    </row>
    <row r="66" spans="1:19" s="71" customFormat="1" ht="20.25" customHeight="1" x14ac:dyDescent="0.5">
      <c r="A66" s="82"/>
      <c r="B66" s="73" t="s">
        <v>127</v>
      </c>
      <c r="C66" s="72"/>
      <c r="D66" s="74"/>
      <c r="E66" s="75">
        <v>13438.325379999998</v>
      </c>
      <c r="F66" s="75">
        <v>185.96991</v>
      </c>
      <c r="G66" s="75">
        <v>252.84715</v>
      </c>
      <c r="H66" s="101">
        <v>0</v>
      </c>
      <c r="I66" s="75">
        <v>7.40083</v>
      </c>
      <c r="J66" s="75">
        <v>14216.042359999999</v>
      </c>
      <c r="K66" s="80">
        <v>4685</v>
      </c>
      <c r="L66" s="75">
        <v>5137.1632300000001</v>
      </c>
      <c r="M66" s="75">
        <v>2444.6610000000001</v>
      </c>
      <c r="N66" s="75">
        <v>5295.5320099999999</v>
      </c>
      <c r="O66" s="75">
        <v>3826.4254300000002</v>
      </c>
      <c r="P66" s="75">
        <v>975</v>
      </c>
      <c r="Q66" s="81">
        <v>4195.4769999999999</v>
      </c>
      <c r="R66" s="79"/>
      <c r="S66" s="88" t="s">
        <v>128</v>
      </c>
    </row>
    <row r="67" spans="1:19" s="71" customFormat="1" ht="20.25" customHeight="1" x14ac:dyDescent="0.5">
      <c r="A67" s="82"/>
      <c r="B67" s="73" t="s">
        <v>129</v>
      </c>
      <c r="C67" s="72"/>
      <c r="D67" s="74"/>
      <c r="E67" s="75">
        <v>13652.99403</v>
      </c>
      <c r="F67" s="75">
        <v>33.506699999999995</v>
      </c>
      <c r="G67" s="75">
        <v>108.28319</v>
      </c>
      <c r="H67" s="75">
        <v>720.12</v>
      </c>
      <c r="I67" s="75">
        <v>0.79</v>
      </c>
      <c r="J67" s="75">
        <v>10317.668</v>
      </c>
      <c r="K67" s="80">
        <v>4551.5</v>
      </c>
      <c r="L67" s="75">
        <v>2362.1431400000001</v>
      </c>
      <c r="M67" s="75">
        <v>7197.1049999999996</v>
      </c>
      <c r="N67" s="75">
        <v>5571.7875100000001</v>
      </c>
      <c r="O67" s="75">
        <v>3879.18</v>
      </c>
      <c r="P67" s="75">
        <v>1074.876</v>
      </c>
      <c r="Q67" s="81">
        <v>0</v>
      </c>
      <c r="R67" s="79"/>
      <c r="S67" s="88" t="s">
        <v>130</v>
      </c>
    </row>
    <row r="68" spans="1:19" s="71" customFormat="1" ht="20.25" customHeight="1" x14ac:dyDescent="0.5">
      <c r="A68" s="82"/>
      <c r="B68" s="73" t="s">
        <v>131</v>
      </c>
      <c r="C68" s="72"/>
      <c r="D68" s="74"/>
      <c r="E68" s="75">
        <v>19605.034600000003</v>
      </c>
      <c r="F68" s="75">
        <v>47.607999999999997</v>
      </c>
      <c r="G68" s="75">
        <v>931.49</v>
      </c>
      <c r="H68" s="95">
        <v>0</v>
      </c>
      <c r="I68" s="75">
        <v>27.071009999999998</v>
      </c>
      <c r="J68" s="75">
        <v>12412.062</v>
      </c>
      <c r="K68" s="80">
        <v>4458.8919999999998</v>
      </c>
      <c r="L68" s="75">
        <v>4222.3499399999992</v>
      </c>
      <c r="M68" s="75">
        <v>10454.605549999998</v>
      </c>
      <c r="N68" s="75">
        <v>3411.68651</v>
      </c>
      <c r="O68" s="75">
        <v>30.250160000000001</v>
      </c>
      <c r="P68" s="75">
        <v>15384.90596</v>
      </c>
      <c r="Q68" s="81">
        <v>0</v>
      </c>
      <c r="R68" s="79"/>
      <c r="S68" s="88" t="s">
        <v>132</v>
      </c>
    </row>
    <row r="69" spans="1:19" s="71" customFormat="1" ht="20.25" customHeight="1" x14ac:dyDescent="0.5">
      <c r="A69" s="82"/>
      <c r="B69" s="73" t="s">
        <v>133</v>
      </c>
      <c r="C69" s="86"/>
      <c r="D69" s="106"/>
      <c r="E69" s="75">
        <v>14014.042750000001</v>
      </c>
      <c r="F69" s="75">
        <v>230.0746</v>
      </c>
      <c r="G69" s="75">
        <v>178.07192000000001</v>
      </c>
      <c r="H69" s="76">
        <v>0</v>
      </c>
      <c r="I69" s="75">
        <v>0.08</v>
      </c>
      <c r="J69" s="75">
        <v>10058.142</v>
      </c>
      <c r="K69" s="80">
        <v>3994.0470099999998</v>
      </c>
      <c r="L69" s="75">
        <v>5013.6221999999998</v>
      </c>
      <c r="M69" s="75">
        <v>7787.2244000000001</v>
      </c>
      <c r="N69" s="75">
        <v>5865.0514199999998</v>
      </c>
      <c r="O69" s="75">
        <v>448.08499999999998</v>
      </c>
      <c r="P69" s="75">
        <v>1765.1198700000002</v>
      </c>
      <c r="Q69" s="81">
        <v>0</v>
      </c>
      <c r="R69" s="88"/>
      <c r="S69" s="88" t="s">
        <v>134</v>
      </c>
    </row>
    <row r="70" spans="1:19" s="71" customFormat="1" ht="20.25" customHeight="1" x14ac:dyDescent="0.5">
      <c r="A70" s="82"/>
      <c r="B70" s="73" t="s">
        <v>135</v>
      </c>
      <c r="C70" s="107"/>
      <c r="D70" s="108"/>
      <c r="E70" s="75">
        <v>17639.910789999998</v>
      </c>
      <c r="F70" s="75">
        <v>42.207269999999994</v>
      </c>
      <c r="G70" s="75">
        <v>309.95908000000003</v>
      </c>
      <c r="H70" s="76">
        <v>0</v>
      </c>
      <c r="I70" s="75">
        <v>470.05895000000004</v>
      </c>
      <c r="J70" s="75">
        <v>36285.330999999998</v>
      </c>
      <c r="K70" s="80">
        <v>6629.7309999999998</v>
      </c>
      <c r="L70" s="75">
        <v>9959.7880000000005</v>
      </c>
      <c r="M70" s="75">
        <v>9094.0789999999997</v>
      </c>
      <c r="N70" s="75">
        <v>8858.19614</v>
      </c>
      <c r="O70" s="75">
        <v>20784.11</v>
      </c>
      <c r="P70" s="75">
        <v>2151.4813300000001</v>
      </c>
      <c r="Q70" s="81">
        <v>0</v>
      </c>
      <c r="R70" s="88"/>
      <c r="S70" s="88" t="s">
        <v>136</v>
      </c>
    </row>
    <row r="71" spans="1:19" s="94" customFormat="1" ht="20.25" customHeight="1" x14ac:dyDescent="0.5">
      <c r="A71" s="109"/>
      <c r="B71" s="90" t="s">
        <v>137</v>
      </c>
      <c r="C71" s="91"/>
      <c r="D71" s="110"/>
      <c r="E71" s="92">
        <v>12644.989019999999</v>
      </c>
      <c r="F71" s="92">
        <v>244.13951999999998</v>
      </c>
      <c r="G71" s="92">
        <v>145.71705</v>
      </c>
      <c r="H71" s="92">
        <v>795.66499999999996</v>
      </c>
      <c r="I71" s="92">
        <v>191.959</v>
      </c>
      <c r="J71" s="92">
        <v>11992.439</v>
      </c>
      <c r="K71" s="80">
        <v>14768.994199999999</v>
      </c>
      <c r="L71" s="92">
        <v>7452.6935999999996</v>
      </c>
      <c r="M71" s="92">
        <v>8114.9780000000001</v>
      </c>
      <c r="N71" s="92">
        <v>5703.7966999999999</v>
      </c>
      <c r="O71" s="92">
        <v>14703.99</v>
      </c>
      <c r="P71" s="92">
        <v>1120.5</v>
      </c>
      <c r="Q71" s="111">
        <v>0</v>
      </c>
      <c r="R71" s="109"/>
      <c r="S71" s="93" t="s">
        <v>138</v>
      </c>
    </row>
    <row r="72" spans="1:19" s="71" customFormat="1" ht="20.25" customHeight="1" x14ac:dyDescent="0.5">
      <c r="A72" s="82"/>
      <c r="B72" s="73" t="s">
        <v>139</v>
      </c>
      <c r="C72" s="72"/>
      <c r="D72" s="74"/>
      <c r="E72" s="75">
        <v>14016.99091</v>
      </c>
      <c r="F72" s="75">
        <v>150.95949999999999</v>
      </c>
      <c r="G72" s="75">
        <v>300.46378999999996</v>
      </c>
      <c r="H72" s="75">
        <v>688.33</v>
      </c>
      <c r="I72" s="75">
        <v>13.3</v>
      </c>
      <c r="J72" s="75">
        <v>9452.2860000000001</v>
      </c>
      <c r="K72" s="102">
        <v>36.768999999999998</v>
      </c>
      <c r="L72" s="75">
        <v>4834.9040000000005</v>
      </c>
      <c r="M72" s="75">
        <v>6358.3029999999999</v>
      </c>
      <c r="N72" s="75">
        <v>4067.5676600000002</v>
      </c>
      <c r="O72" s="75">
        <v>3517.09</v>
      </c>
      <c r="P72" s="75">
        <v>878.04</v>
      </c>
      <c r="Q72" s="75">
        <v>25</v>
      </c>
      <c r="R72" s="79"/>
      <c r="S72" s="82" t="s">
        <v>140</v>
      </c>
    </row>
    <row r="73" spans="1:19" s="71" customFormat="1" ht="20.25" customHeight="1" x14ac:dyDescent="0.5">
      <c r="A73" s="82"/>
      <c r="B73" s="73" t="s">
        <v>141</v>
      </c>
      <c r="C73" s="72"/>
      <c r="D73" s="74"/>
      <c r="E73" s="75">
        <v>11904.289969999998</v>
      </c>
      <c r="F73" s="75">
        <v>7.4351000000000003</v>
      </c>
      <c r="G73" s="75">
        <v>123.41361999999999</v>
      </c>
      <c r="H73" s="75">
        <v>1473.894</v>
      </c>
      <c r="I73" s="75">
        <v>311.89999999999998</v>
      </c>
      <c r="J73" s="75">
        <v>8693.7420000000002</v>
      </c>
      <c r="K73" s="80">
        <v>17631.743490000001</v>
      </c>
      <c r="L73" s="75">
        <v>4211.4449999999997</v>
      </c>
      <c r="M73" s="75">
        <v>5729.6809999999996</v>
      </c>
      <c r="N73" s="75">
        <v>9506.3921099999989</v>
      </c>
      <c r="O73" s="75">
        <v>14123.962150000001</v>
      </c>
      <c r="P73" s="75">
        <v>775.48</v>
      </c>
      <c r="Q73" s="81">
        <v>0</v>
      </c>
      <c r="R73" s="79"/>
      <c r="S73" s="82" t="s">
        <v>142</v>
      </c>
    </row>
    <row r="74" spans="1:19" s="71" customFormat="1" ht="20.25" customHeight="1" x14ac:dyDescent="0.5">
      <c r="A74" s="82"/>
      <c r="B74" s="73" t="s">
        <v>143</v>
      </c>
      <c r="C74" s="72"/>
      <c r="D74" s="74"/>
      <c r="E74" s="75">
        <v>17773.499989999997</v>
      </c>
      <c r="F74" s="75">
        <v>457.69540000000001</v>
      </c>
      <c r="G74" s="75">
        <v>170.22486999999998</v>
      </c>
      <c r="H74" s="75">
        <v>1511.26</v>
      </c>
      <c r="I74" s="75">
        <v>2.15</v>
      </c>
      <c r="J74" s="75">
        <v>17852.079000000002</v>
      </c>
      <c r="K74" s="80">
        <v>5244.3339999999998</v>
      </c>
      <c r="L74" s="75">
        <v>9128.0910000000003</v>
      </c>
      <c r="M74" s="75">
        <v>11270.4928</v>
      </c>
      <c r="N74" s="75">
        <v>10773.131429999999</v>
      </c>
      <c r="O74" s="75">
        <v>2734.85</v>
      </c>
      <c r="P74" s="75">
        <v>2678.4150800000002</v>
      </c>
      <c r="Q74" s="81">
        <v>0</v>
      </c>
      <c r="R74" s="79"/>
      <c r="S74" s="82" t="s">
        <v>144</v>
      </c>
    </row>
    <row r="75" spans="1:19" s="71" customFormat="1" ht="20.25" customHeight="1" x14ac:dyDescent="0.5">
      <c r="A75" s="82"/>
      <c r="B75" s="73" t="s">
        <v>145</v>
      </c>
      <c r="C75" s="72"/>
      <c r="D75" s="72"/>
      <c r="E75" s="75">
        <v>20327.559989999998</v>
      </c>
      <c r="F75" s="75">
        <v>39.796500000000002</v>
      </c>
      <c r="G75" s="75">
        <v>434.33181999999999</v>
      </c>
      <c r="H75" s="75">
        <v>1932.05</v>
      </c>
      <c r="I75" s="75">
        <v>36.492339999999999</v>
      </c>
      <c r="J75" s="75">
        <v>25294.202000000001</v>
      </c>
      <c r="K75" s="78">
        <v>326.81099999999998</v>
      </c>
      <c r="L75" s="75">
        <v>15279.662</v>
      </c>
      <c r="M75" s="75">
        <v>9796.4009999999998</v>
      </c>
      <c r="N75" s="75">
        <v>11338.042029999999</v>
      </c>
      <c r="O75" s="75">
        <v>4666.0685999999996</v>
      </c>
      <c r="P75" s="75">
        <v>3020.0134800000001</v>
      </c>
      <c r="Q75" s="75">
        <v>25</v>
      </c>
      <c r="R75" s="79"/>
      <c r="S75" s="88" t="s">
        <v>146</v>
      </c>
    </row>
    <row r="76" spans="1:19" s="71" customFormat="1" ht="20.25" customHeight="1" x14ac:dyDescent="0.5">
      <c r="A76" s="82"/>
      <c r="B76" s="73" t="s">
        <v>147</v>
      </c>
      <c r="C76" s="72"/>
      <c r="D76" s="72"/>
      <c r="E76" s="75">
        <v>14352.748</v>
      </c>
      <c r="F76" s="75">
        <v>22.557599999999997</v>
      </c>
      <c r="G76" s="75">
        <v>173.08881</v>
      </c>
      <c r="H76" s="76">
        <v>0</v>
      </c>
      <c r="I76" s="76">
        <v>0</v>
      </c>
      <c r="J76" s="75">
        <v>13102.763000000001</v>
      </c>
      <c r="K76" s="78">
        <v>273.6918</v>
      </c>
      <c r="L76" s="75">
        <v>7494.1315000000004</v>
      </c>
      <c r="M76" s="75">
        <v>7695.0197600000001</v>
      </c>
      <c r="N76" s="75">
        <v>6417.6496200000001</v>
      </c>
      <c r="O76" s="75">
        <v>1297.95</v>
      </c>
      <c r="P76" s="75">
        <v>1387</v>
      </c>
      <c r="Q76" s="81">
        <v>1335.73</v>
      </c>
      <c r="R76" s="79"/>
      <c r="S76" s="88" t="s">
        <v>148</v>
      </c>
    </row>
    <row r="77" spans="1:19" s="71" customFormat="1" ht="20.25" customHeight="1" x14ac:dyDescent="0.5">
      <c r="A77" s="82"/>
      <c r="B77" s="73" t="s">
        <v>149</v>
      </c>
      <c r="C77" s="72"/>
      <c r="D77" s="72"/>
      <c r="E77" s="75">
        <v>13615.417969999999</v>
      </c>
      <c r="F77" s="75">
        <v>29.399699999999999</v>
      </c>
      <c r="G77" s="75">
        <v>279.25630999999998</v>
      </c>
      <c r="H77" s="76">
        <v>0</v>
      </c>
      <c r="I77" s="75">
        <v>7.31</v>
      </c>
      <c r="J77" s="75">
        <v>7055.0240000000003</v>
      </c>
      <c r="K77" s="80">
        <v>2506.0430000000001</v>
      </c>
      <c r="L77" s="75">
        <v>3348.3442</v>
      </c>
      <c r="M77" s="75">
        <v>6077.1289999999999</v>
      </c>
      <c r="N77" s="75">
        <v>4624.5825599999998</v>
      </c>
      <c r="O77" s="75">
        <v>2375.17</v>
      </c>
      <c r="P77" s="75">
        <v>1055.6876200000002</v>
      </c>
      <c r="Q77" s="81">
        <v>25</v>
      </c>
      <c r="R77" s="79"/>
      <c r="S77" s="88" t="s">
        <v>150</v>
      </c>
    </row>
    <row r="78" spans="1:19" s="71" customFormat="1" ht="20.25" customHeight="1" x14ac:dyDescent="0.5">
      <c r="A78" s="82"/>
      <c r="B78" s="73" t="s">
        <v>151</v>
      </c>
      <c r="C78" s="72"/>
      <c r="D78" s="72"/>
      <c r="E78" s="75">
        <v>11405.50807</v>
      </c>
      <c r="F78" s="75">
        <v>272.4427</v>
      </c>
      <c r="G78" s="75">
        <v>231.85482000000002</v>
      </c>
      <c r="H78" s="75">
        <v>115.408</v>
      </c>
      <c r="I78" s="81">
        <v>0.53</v>
      </c>
      <c r="J78" s="75">
        <v>8930.6849999999995</v>
      </c>
      <c r="K78" s="80">
        <v>1243.9590000000001</v>
      </c>
      <c r="L78" s="75">
        <v>4390.7519699999993</v>
      </c>
      <c r="M78" s="75">
        <v>6391.558</v>
      </c>
      <c r="N78" s="75">
        <v>3556.1283199999998</v>
      </c>
      <c r="O78" s="75">
        <v>1421.6</v>
      </c>
      <c r="P78" s="75">
        <v>1469.9459999999999</v>
      </c>
      <c r="Q78" s="75">
        <v>0</v>
      </c>
      <c r="R78" s="79"/>
      <c r="S78" s="88" t="s">
        <v>152</v>
      </c>
    </row>
    <row r="79" spans="1:19" s="71" customFormat="1" ht="20.25" customHeight="1" x14ac:dyDescent="0.5">
      <c r="A79" s="86"/>
      <c r="B79" s="73" t="s">
        <v>153</v>
      </c>
      <c r="C79" s="72"/>
      <c r="D79" s="72"/>
      <c r="E79" s="75">
        <v>17360.151579999998</v>
      </c>
      <c r="F79" s="75">
        <v>140.67093</v>
      </c>
      <c r="G79" s="76">
        <v>0</v>
      </c>
      <c r="H79" s="75">
        <v>1245.81</v>
      </c>
      <c r="I79" s="75">
        <v>7.6008000000000004</v>
      </c>
      <c r="J79" s="75">
        <v>15738.521000000001</v>
      </c>
      <c r="K79" s="80">
        <v>6196.2127899999996</v>
      </c>
      <c r="L79" s="75">
        <v>732.70399999999995</v>
      </c>
      <c r="M79" s="75">
        <v>7767.96774</v>
      </c>
      <c r="N79" s="75">
        <v>9211.2954000000009</v>
      </c>
      <c r="O79" s="75">
        <v>1254.3</v>
      </c>
      <c r="P79" s="75">
        <v>1647</v>
      </c>
      <c r="Q79" s="75">
        <v>0</v>
      </c>
      <c r="R79" s="86"/>
      <c r="S79" s="88" t="s">
        <v>154</v>
      </c>
    </row>
    <row r="80" spans="1:19" s="71" customFormat="1" ht="20.25" customHeight="1" x14ac:dyDescent="0.5">
      <c r="A80" s="82"/>
      <c r="B80" s="73" t="s">
        <v>155</v>
      </c>
      <c r="C80" s="72"/>
      <c r="D80" s="72"/>
      <c r="E80" s="75">
        <v>20654.62412</v>
      </c>
      <c r="F80" s="75">
        <v>419.96679999999998</v>
      </c>
      <c r="G80" s="75">
        <v>274.19334999999995</v>
      </c>
      <c r="H80" s="75">
        <v>94.2</v>
      </c>
      <c r="I80" s="75">
        <v>9.5069999999999997</v>
      </c>
      <c r="J80" s="75">
        <v>16644.682000000001</v>
      </c>
      <c r="K80" s="78">
        <v>0</v>
      </c>
      <c r="L80" s="75">
        <v>7312.5043800000003</v>
      </c>
      <c r="M80" s="75">
        <v>9535.768</v>
      </c>
      <c r="N80" s="75">
        <v>7161.8501100000003</v>
      </c>
      <c r="O80" s="75">
        <v>5829.1940000000004</v>
      </c>
      <c r="P80" s="75">
        <v>1533.4490000000001</v>
      </c>
      <c r="Q80" s="75">
        <v>0</v>
      </c>
      <c r="R80" s="79"/>
      <c r="S80" s="88" t="s">
        <v>156</v>
      </c>
    </row>
    <row r="81" spans="1:22" s="71" customFormat="1" ht="20.25" customHeight="1" x14ac:dyDescent="0.5">
      <c r="A81" s="82"/>
      <c r="B81" s="73" t="s">
        <v>157</v>
      </c>
      <c r="C81" s="72"/>
      <c r="D81" s="72"/>
      <c r="E81" s="75">
        <v>14493.035550000001</v>
      </c>
      <c r="F81" s="75">
        <v>21.8</v>
      </c>
      <c r="G81" s="75">
        <v>130.72229999999999</v>
      </c>
      <c r="H81" s="75">
        <v>191.73500000000001</v>
      </c>
      <c r="I81" s="75">
        <v>280.40600000000001</v>
      </c>
      <c r="J81" s="75">
        <v>14116.538</v>
      </c>
      <c r="K81" s="80">
        <v>21971.37</v>
      </c>
      <c r="L81" s="75">
        <v>10904.032300000001</v>
      </c>
      <c r="M81" s="75">
        <v>6245.5810000000001</v>
      </c>
      <c r="N81" s="75">
        <v>7237.8447800000004</v>
      </c>
      <c r="O81" s="75">
        <v>16912.988000000001</v>
      </c>
      <c r="P81" s="75">
        <v>1478.96</v>
      </c>
      <c r="Q81" s="81">
        <v>0</v>
      </c>
      <c r="R81" s="79"/>
      <c r="S81" s="88" t="s">
        <v>158</v>
      </c>
    </row>
    <row r="82" spans="1:22" s="71" customFormat="1" ht="17.25" customHeight="1" x14ac:dyDescent="0.5">
      <c r="A82" s="82"/>
      <c r="B82" s="73"/>
      <c r="C82" s="72"/>
      <c r="D82" s="72"/>
      <c r="E82" s="75"/>
      <c r="F82" s="75"/>
      <c r="G82" s="75"/>
      <c r="H82" s="75"/>
      <c r="I82" s="75"/>
      <c r="J82" s="75"/>
      <c r="K82" s="80"/>
      <c r="L82" s="75"/>
      <c r="M82" s="75"/>
      <c r="N82" s="75"/>
      <c r="O82" s="75"/>
      <c r="P82" s="75"/>
      <c r="Q82" s="81"/>
      <c r="R82" s="79"/>
      <c r="S82" s="88"/>
    </row>
    <row r="83" spans="1:22" s="96" customFormat="1" ht="20.25" customHeight="1" x14ac:dyDescent="0.3">
      <c r="B83" s="2" t="s">
        <v>0</v>
      </c>
      <c r="C83" s="3">
        <v>19.3</v>
      </c>
      <c r="D83" s="4" t="s">
        <v>103</v>
      </c>
      <c r="K83" s="97"/>
      <c r="V83" s="24"/>
    </row>
    <row r="84" spans="1:22" s="98" customFormat="1" ht="19.5" customHeight="1" x14ac:dyDescent="0.3">
      <c r="B84" s="97" t="s">
        <v>2</v>
      </c>
      <c r="C84" s="3">
        <v>19.3</v>
      </c>
      <c r="D84" s="8" t="s">
        <v>104</v>
      </c>
      <c r="K84" s="99"/>
      <c r="V84" s="96"/>
    </row>
    <row r="85" spans="1:22" s="98" customFormat="1" ht="20.25" customHeight="1" x14ac:dyDescent="0.3">
      <c r="B85" s="97"/>
      <c r="C85" s="3"/>
      <c r="D85" s="8"/>
      <c r="K85" s="99"/>
    </row>
    <row r="86" spans="1:22" s="98" customFormat="1" ht="14.25" customHeight="1" x14ac:dyDescent="0.3">
      <c r="B86" s="97"/>
      <c r="C86" s="3"/>
      <c r="D86" s="8"/>
      <c r="K86" s="99"/>
      <c r="S86" s="10" t="s">
        <v>4</v>
      </c>
    </row>
    <row r="87" spans="1:22" s="24" customFormat="1" ht="6" customHeight="1" x14ac:dyDescent="0.3">
      <c r="B87" s="100"/>
      <c r="K87" s="100"/>
      <c r="V87" s="98"/>
    </row>
    <row r="88" spans="1:22" s="23" customFormat="1" ht="18" customHeight="1" x14ac:dyDescent="0.5">
      <c r="A88" s="112"/>
      <c r="B88" s="113"/>
      <c r="C88" s="113"/>
      <c r="D88" s="114"/>
      <c r="E88" s="115" t="s">
        <v>5</v>
      </c>
      <c r="F88" s="116"/>
      <c r="G88" s="116"/>
      <c r="H88" s="116"/>
      <c r="I88" s="116"/>
      <c r="J88" s="116"/>
      <c r="K88" s="117"/>
      <c r="L88" s="118" t="s">
        <v>6</v>
      </c>
      <c r="M88" s="119"/>
      <c r="N88" s="119"/>
      <c r="O88" s="119"/>
      <c r="P88" s="119"/>
      <c r="Q88" s="120"/>
      <c r="R88" s="121" t="s">
        <v>7</v>
      </c>
      <c r="S88" s="112"/>
      <c r="V88" s="24"/>
    </row>
    <row r="89" spans="1:22" s="23" customFormat="1" ht="18" customHeight="1" x14ac:dyDescent="0.5">
      <c r="A89" s="122"/>
      <c r="B89" s="122"/>
      <c r="C89" s="122"/>
      <c r="D89" s="123"/>
      <c r="E89" s="124" t="s">
        <v>8</v>
      </c>
      <c r="F89" s="125"/>
      <c r="G89" s="125"/>
      <c r="H89" s="125"/>
      <c r="I89" s="125"/>
      <c r="J89" s="125"/>
      <c r="K89" s="126"/>
      <c r="L89" s="127" t="s">
        <v>9</v>
      </c>
      <c r="M89" s="128"/>
      <c r="N89" s="128"/>
      <c r="O89" s="128"/>
      <c r="P89" s="128"/>
      <c r="Q89" s="129"/>
      <c r="R89" s="130"/>
      <c r="S89" s="131"/>
    </row>
    <row r="90" spans="1:22" s="23" customFormat="1" ht="18" customHeight="1" x14ac:dyDescent="0.3">
      <c r="A90" s="132" t="s">
        <v>10</v>
      </c>
      <c r="B90" s="132"/>
      <c r="C90" s="132"/>
      <c r="D90" s="133"/>
      <c r="E90" s="134"/>
      <c r="F90" s="135" t="s">
        <v>11</v>
      </c>
      <c r="G90" s="134"/>
      <c r="H90" s="134"/>
      <c r="I90" s="136"/>
      <c r="J90" s="137"/>
      <c r="K90" s="41"/>
      <c r="L90" s="137"/>
      <c r="M90" s="137"/>
      <c r="N90" s="137"/>
      <c r="O90" s="137"/>
      <c r="P90" s="137"/>
      <c r="Q90" s="138"/>
      <c r="R90" s="139" t="s">
        <v>12</v>
      </c>
      <c r="S90" s="140"/>
      <c r="T90" s="45"/>
      <c r="U90" s="45"/>
    </row>
    <row r="91" spans="1:22" s="23" customFormat="1" ht="18" customHeight="1" x14ac:dyDescent="0.3">
      <c r="A91" s="140" t="s">
        <v>13</v>
      </c>
      <c r="B91" s="140"/>
      <c r="C91" s="140"/>
      <c r="D91" s="133"/>
      <c r="E91" s="134"/>
      <c r="F91" s="134" t="s">
        <v>14</v>
      </c>
      <c r="G91" s="134"/>
      <c r="H91" s="134" t="s">
        <v>15</v>
      </c>
      <c r="I91" s="134"/>
      <c r="J91" s="137"/>
      <c r="K91" s="41"/>
      <c r="L91" s="137"/>
      <c r="M91" s="137"/>
      <c r="N91" s="137"/>
      <c r="O91" s="137"/>
      <c r="P91" s="137"/>
      <c r="Q91" s="134"/>
      <c r="R91" s="139" t="s">
        <v>16</v>
      </c>
      <c r="S91" s="140"/>
      <c r="T91" s="45"/>
      <c r="U91" s="45"/>
    </row>
    <row r="92" spans="1:22" s="23" customFormat="1" ht="18" customHeight="1" x14ac:dyDescent="0.3">
      <c r="A92" s="141"/>
      <c r="B92" s="141"/>
      <c r="C92" s="141"/>
      <c r="D92" s="142"/>
      <c r="E92" s="134" t="s">
        <v>17</v>
      </c>
      <c r="F92" s="134" t="s">
        <v>18</v>
      </c>
      <c r="G92" s="134"/>
      <c r="H92" s="134" t="s">
        <v>19</v>
      </c>
      <c r="I92" s="134"/>
      <c r="J92" s="137"/>
      <c r="K92" s="41"/>
      <c r="L92" s="137" t="s">
        <v>20</v>
      </c>
      <c r="M92" s="137"/>
      <c r="N92" s="137"/>
      <c r="O92" s="137"/>
      <c r="P92" s="137"/>
      <c r="Q92" s="134"/>
      <c r="R92" s="139" t="s">
        <v>21</v>
      </c>
      <c r="S92" s="140"/>
      <c r="T92" s="45"/>
      <c r="U92" s="45"/>
    </row>
    <row r="93" spans="1:22" s="23" customFormat="1" ht="18" customHeight="1" x14ac:dyDescent="0.5">
      <c r="A93" s="122"/>
      <c r="B93" s="122"/>
      <c r="C93" s="122"/>
      <c r="D93" s="123"/>
      <c r="E93" s="134" t="s">
        <v>22</v>
      </c>
      <c r="F93" s="134" t="s">
        <v>23</v>
      </c>
      <c r="G93" s="134" t="s">
        <v>24</v>
      </c>
      <c r="H93" s="134" t="s">
        <v>25</v>
      </c>
      <c r="I93" s="134" t="s">
        <v>26</v>
      </c>
      <c r="J93" s="137" t="s">
        <v>27</v>
      </c>
      <c r="K93" s="41" t="s">
        <v>28</v>
      </c>
      <c r="L93" s="137" t="s">
        <v>29</v>
      </c>
      <c r="M93" s="137" t="s">
        <v>30</v>
      </c>
      <c r="N93" s="137" t="s">
        <v>31</v>
      </c>
      <c r="O93" s="137" t="s">
        <v>32</v>
      </c>
      <c r="P93" s="137" t="s">
        <v>33</v>
      </c>
      <c r="Q93" s="134" t="s">
        <v>34</v>
      </c>
      <c r="R93" s="139" t="s">
        <v>35</v>
      </c>
      <c r="S93" s="140"/>
      <c r="T93" s="45"/>
      <c r="U93" s="45"/>
    </row>
    <row r="94" spans="1:22" s="23" customFormat="1" ht="18" customHeight="1" x14ac:dyDescent="0.5">
      <c r="A94" s="143"/>
      <c r="B94" s="143"/>
      <c r="C94" s="143"/>
      <c r="D94" s="144"/>
      <c r="E94" s="145" t="s">
        <v>36</v>
      </c>
      <c r="F94" s="145" t="s">
        <v>37</v>
      </c>
      <c r="G94" s="145" t="s">
        <v>38</v>
      </c>
      <c r="H94" s="145" t="s">
        <v>39</v>
      </c>
      <c r="I94" s="145" t="s">
        <v>40</v>
      </c>
      <c r="J94" s="145" t="s">
        <v>41</v>
      </c>
      <c r="K94" s="53" t="s">
        <v>42</v>
      </c>
      <c r="L94" s="146" t="s">
        <v>43</v>
      </c>
      <c r="M94" s="146" t="s">
        <v>44</v>
      </c>
      <c r="N94" s="146" t="s">
        <v>45</v>
      </c>
      <c r="O94" s="146" t="s">
        <v>46</v>
      </c>
      <c r="P94" s="146" t="s">
        <v>41</v>
      </c>
      <c r="Q94" s="145" t="s">
        <v>42</v>
      </c>
      <c r="R94" s="147"/>
      <c r="S94" s="148"/>
    </row>
    <row r="95" spans="1:22" s="24" customFormat="1" ht="3" customHeight="1" x14ac:dyDescent="0.3">
      <c r="A95" s="149" t="s">
        <v>7</v>
      </c>
      <c r="B95" s="149"/>
      <c r="C95" s="149"/>
      <c r="D95" s="150"/>
      <c r="E95" s="151"/>
      <c r="F95" s="151"/>
      <c r="G95" s="151"/>
      <c r="H95" s="151"/>
      <c r="I95" s="151"/>
      <c r="J95" s="151"/>
      <c r="K95" s="60"/>
      <c r="L95" s="151"/>
      <c r="M95" s="151"/>
      <c r="N95" s="151"/>
      <c r="O95" s="151"/>
      <c r="P95" s="151"/>
      <c r="Q95" s="151"/>
      <c r="R95" s="152"/>
      <c r="S95" s="153"/>
      <c r="V95" s="23"/>
    </row>
    <row r="96" spans="1:22" s="24" customFormat="1" ht="19.5" customHeight="1" x14ac:dyDescent="0.3">
      <c r="A96" s="109" t="s">
        <v>159</v>
      </c>
      <c r="B96" s="94"/>
      <c r="C96" s="91"/>
      <c r="D96" s="91"/>
      <c r="E96" s="154">
        <f>SUM(E97:E103)</f>
        <v>108786.04121000001</v>
      </c>
      <c r="F96" s="154">
        <f t="shared" ref="F96:Q96" si="5">SUM(F97:F103)</f>
        <v>886.18367999999998</v>
      </c>
      <c r="G96" s="154">
        <f t="shared" si="5"/>
        <v>1867.94679</v>
      </c>
      <c r="H96" s="154">
        <f t="shared" si="5"/>
        <v>1433.328</v>
      </c>
      <c r="I96" s="154">
        <f t="shared" si="5"/>
        <v>275.78106000000002</v>
      </c>
      <c r="J96" s="154">
        <f t="shared" si="5"/>
        <v>117056.99600000001</v>
      </c>
      <c r="K96" s="154">
        <f t="shared" si="5"/>
        <v>7127.29198</v>
      </c>
      <c r="L96" s="154">
        <f t="shared" si="5"/>
        <v>60982.039789999995</v>
      </c>
      <c r="M96" s="154">
        <f t="shared" si="5"/>
        <v>65880.44184</v>
      </c>
      <c r="N96" s="154">
        <f t="shared" si="5"/>
        <v>34226.762730000002</v>
      </c>
      <c r="O96" s="154">
        <f t="shared" si="5"/>
        <v>8816.6788199999992</v>
      </c>
      <c r="P96" s="154">
        <f t="shared" si="5"/>
        <v>8098.19</v>
      </c>
      <c r="Q96" s="154">
        <f t="shared" si="5"/>
        <v>0</v>
      </c>
      <c r="R96" s="109" t="s">
        <v>160</v>
      </c>
      <c r="S96" s="93"/>
      <c r="V96" s="23"/>
    </row>
    <row r="97" spans="1:19" s="71" customFormat="1" ht="19.5" customHeight="1" x14ac:dyDescent="0.5">
      <c r="A97" s="89"/>
      <c r="B97" s="90" t="s">
        <v>161</v>
      </c>
      <c r="C97" s="91"/>
      <c r="D97" s="110"/>
      <c r="E97" s="92">
        <v>16524.450440000001</v>
      </c>
      <c r="F97" s="92">
        <v>31.95354</v>
      </c>
      <c r="G97" s="92">
        <v>601.11896000000002</v>
      </c>
      <c r="H97" s="155">
        <v>0</v>
      </c>
      <c r="I97" s="92">
        <v>16</v>
      </c>
      <c r="J97" s="92">
        <v>17858.392</v>
      </c>
      <c r="K97" s="80">
        <v>173.18100000000001</v>
      </c>
      <c r="L97" s="92">
        <v>10681.11391</v>
      </c>
      <c r="M97" s="92">
        <v>10954.733</v>
      </c>
      <c r="N97" s="92">
        <v>4982.9911300000003</v>
      </c>
      <c r="O97" s="92">
        <v>3141.8008</v>
      </c>
      <c r="P97" s="92">
        <v>1318.84</v>
      </c>
      <c r="Q97" s="111">
        <v>0</v>
      </c>
      <c r="R97" s="90"/>
      <c r="S97" s="89" t="s">
        <v>162</v>
      </c>
    </row>
    <row r="98" spans="1:19" s="156" customFormat="1" ht="19.5" customHeight="1" x14ac:dyDescent="0.5">
      <c r="A98" s="89"/>
      <c r="B98" s="90" t="s">
        <v>163</v>
      </c>
      <c r="C98" s="91"/>
      <c r="D98" s="110"/>
      <c r="E98" s="92">
        <v>18451.167040000004</v>
      </c>
      <c r="F98" s="92">
        <v>393.46709999999996</v>
      </c>
      <c r="G98" s="92">
        <v>291.01996999999994</v>
      </c>
      <c r="H98" s="155">
        <v>0</v>
      </c>
      <c r="I98" s="92">
        <v>8.8540599999999987</v>
      </c>
      <c r="J98" s="92">
        <v>23378.62</v>
      </c>
      <c r="K98" s="80">
        <v>3016.7579799999999</v>
      </c>
      <c r="L98" s="92">
        <v>12824.358619999999</v>
      </c>
      <c r="M98" s="92">
        <v>10932.65</v>
      </c>
      <c r="N98" s="92">
        <v>7853.8668200000002</v>
      </c>
      <c r="O98" s="92">
        <v>2869.4721500000001</v>
      </c>
      <c r="P98" s="92">
        <v>2291.9499999999998</v>
      </c>
      <c r="Q98" s="111">
        <v>0</v>
      </c>
      <c r="R98" s="90"/>
      <c r="S98" s="89" t="s">
        <v>164</v>
      </c>
    </row>
    <row r="99" spans="1:19" s="71" customFormat="1" ht="19.5" customHeight="1" x14ac:dyDescent="0.5">
      <c r="A99" s="91"/>
      <c r="B99" s="90" t="s">
        <v>165</v>
      </c>
      <c r="C99" s="91"/>
      <c r="D99" s="110"/>
      <c r="E99" s="92">
        <v>14626.75194</v>
      </c>
      <c r="F99" s="92">
        <v>6.1265000000000001</v>
      </c>
      <c r="G99" s="92">
        <v>251.64274</v>
      </c>
      <c r="H99" s="92">
        <v>428.209</v>
      </c>
      <c r="I99" s="92">
        <v>98</v>
      </c>
      <c r="J99" s="92">
        <v>20206.131000000001</v>
      </c>
      <c r="K99" s="78">
        <v>26.8</v>
      </c>
      <c r="L99" s="92">
        <v>7951.1434600000002</v>
      </c>
      <c r="M99" s="92">
        <v>12441.10815</v>
      </c>
      <c r="N99" s="92">
        <v>7048.3050899999998</v>
      </c>
      <c r="O99" s="92">
        <v>219.16</v>
      </c>
      <c r="P99" s="92">
        <v>398.68</v>
      </c>
      <c r="Q99" s="111">
        <v>0</v>
      </c>
      <c r="R99" s="90"/>
      <c r="S99" s="89" t="s">
        <v>166</v>
      </c>
    </row>
    <row r="100" spans="1:19" s="71" customFormat="1" ht="19.5" customHeight="1" x14ac:dyDescent="0.5">
      <c r="A100" s="91"/>
      <c r="B100" s="90" t="s">
        <v>167</v>
      </c>
      <c r="C100" s="91"/>
      <c r="D100" s="110"/>
      <c r="E100" s="92">
        <v>14746.929599999999</v>
      </c>
      <c r="F100" s="92">
        <v>106.50275000000001</v>
      </c>
      <c r="G100" s="92">
        <v>205.44095000000002</v>
      </c>
      <c r="H100" s="92">
        <v>510.31200000000001</v>
      </c>
      <c r="I100" s="92">
        <v>0.47</v>
      </c>
      <c r="J100" s="92">
        <v>15869.591</v>
      </c>
      <c r="K100" s="102">
        <v>19.826000000000001</v>
      </c>
      <c r="L100" s="92">
        <v>10261.4683</v>
      </c>
      <c r="M100" s="92">
        <v>10571.32</v>
      </c>
      <c r="N100" s="92">
        <v>3472.4434000000001</v>
      </c>
      <c r="O100" s="92">
        <v>341.2</v>
      </c>
      <c r="P100" s="92">
        <v>1624</v>
      </c>
      <c r="Q100" s="111">
        <v>0</v>
      </c>
      <c r="R100" s="90"/>
      <c r="S100" s="89" t="s">
        <v>168</v>
      </c>
    </row>
    <row r="101" spans="1:19" s="71" customFormat="1" ht="19.5" customHeight="1" x14ac:dyDescent="0.5">
      <c r="A101" s="91"/>
      <c r="B101" s="90" t="s">
        <v>169</v>
      </c>
      <c r="C101" s="91"/>
      <c r="D101" s="110"/>
      <c r="E101" s="92">
        <v>18680.329389999999</v>
      </c>
      <c r="F101" s="92">
        <v>325.33100000000002</v>
      </c>
      <c r="G101" s="92">
        <v>238.64252999999999</v>
      </c>
      <c r="H101" s="92">
        <v>0.39500000000000002</v>
      </c>
      <c r="I101" s="92">
        <v>9.85</v>
      </c>
      <c r="J101" s="92">
        <v>21088.274000000001</v>
      </c>
      <c r="K101" s="78">
        <v>424.70499999999998</v>
      </c>
      <c r="L101" s="92">
        <v>13492.295</v>
      </c>
      <c r="M101" s="92">
        <v>14378.54169</v>
      </c>
      <c r="N101" s="92">
        <v>6919.9237899999998</v>
      </c>
      <c r="O101" s="92">
        <v>1103.20587</v>
      </c>
      <c r="P101" s="92">
        <v>1905.52</v>
      </c>
      <c r="Q101" s="111">
        <v>0</v>
      </c>
      <c r="R101" s="90"/>
      <c r="S101" s="89" t="s">
        <v>170</v>
      </c>
    </row>
    <row r="102" spans="1:19" s="71" customFormat="1" ht="19.5" customHeight="1" x14ac:dyDescent="0.5">
      <c r="A102" s="89"/>
      <c r="B102" s="90" t="s">
        <v>171</v>
      </c>
      <c r="C102" s="91"/>
      <c r="D102" s="110"/>
      <c r="E102" s="92">
        <v>12934.823289999998</v>
      </c>
      <c r="F102" s="92">
        <v>8.3384900000000002</v>
      </c>
      <c r="G102" s="157">
        <v>0</v>
      </c>
      <c r="H102" s="157">
        <v>0</v>
      </c>
      <c r="I102" s="92">
        <v>92.5</v>
      </c>
      <c r="J102" s="92">
        <v>9220.9709999999995</v>
      </c>
      <c r="K102" s="78">
        <v>34.978999999999999</v>
      </c>
      <c r="L102" s="92">
        <v>0</v>
      </c>
      <c r="M102" s="92">
        <v>0</v>
      </c>
      <c r="N102" s="92">
        <v>0</v>
      </c>
      <c r="O102" s="92">
        <v>0</v>
      </c>
      <c r="P102" s="92">
        <v>0</v>
      </c>
      <c r="Q102" s="111">
        <v>0</v>
      </c>
      <c r="R102" s="90"/>
      <c r="S102" s="89" t="s">
        <v>172</v>
      </c>
    </row>
    <row r="103" spans="1:19" s="71" customFormat="1" ht="19.5" customHeight="1" x14ac:dyDescent="0.5">
      <c r="A103" s="89"/>
      <c r="B103" s="90" t="s">
        <v>173</v>
      </c>
      <c r="C103" s="91"/>
      <c r="D103" s="110"/>
      <c r="E103" s="92">
        <v>12821.58951</v>
      </c>
      <c r="F103" s="92">
        <v>14.4643</v>
      </c>
      <c r="G103" s="92">
        <v>280.08163999999999</v>
      </c>
      <c r="H103" s="92">
        <v>494.41199999999998</v>
      </c>
      <c r="I103" s="111">
        <v>50.106999999999999</v>
      </c>
      <c r="J103" s="92">
        <v>9435.0169999999998</v>
      </c>
      <c r="K103" s="80">
        <v>3431.0430000000001</v>
      </c>
      <c r="L103" s="92">
        <v>5771.6605</v>
      </c>
      <c r="M103" s="92">
        <v>6602.0889999999999</v>
      </c>
      <c r="N103" s="92">
        <v>3949.2325000000001</v>
      </c>
      <c r="O103" s="92">
        <v>1141.8399999999999</v>
      </c>
      <c r="P103" s="92">
        <v>559.20000000000005</v>
      </c>
      <c r="Q103" s="111">
        <v>0</v>
      </c>
      <c r="R103" s="90"/>
      <c r="S103" s="89" t="s">
        <v>174</v>
      </c>
    </row>
    <row r="104" spans="1:19" s="71" customFormat="1" ht="19.5" customHeight="1" x14ac:dyDescent="0.5">
      <c r="A104" s="109" t="s">
        <v>175</v>
      </c>
      <c r="B104" s="90"/>
      <c r="C104" s="91"/>
      <c r="D104" s="110"/>
      <c r="E104" s="154">
        <f>SUM(E105:E124)</f>
        <v>275289.12552999996</v>
      </c>
      <c r="F104" s="154">
        <f t="shared" ref="F104:Q104" si="6">SUM(F105:F124)</f>
        <v>2806.1581699999997</v>
      </c>
      <c r="G104" s="154">
        <f t="shared" si="6"/>
        <v>6348.9531900000002</v>
      </c>
      <c r="H104" s="154">
        <f t="shared" si="6"/>
        <v>5054.2540000000008</v>
      </c>
      <c r="I104" s="154">
        <f t="shared" si="6"/>
        <v>738.91411000000016</v>
      </c>
      <c r="J104" s="154">
        <f t="shared" si="6"/>
        <v>240429.18400000004</v>
      </c>
      <c r="K104" s="154">
        <f t="shared" si="6"/>
        <v>36268.203699999998</v>
      </c>
      <c r="L104" s="154">
        <f t="shared" si="6"/>
        <v>137109.70472000001</v>
      </c>
      <c r="M104" s="154">
        <f t="shared" si="6"/>
        <v>158043.66285999998</v>
      </c>
      <c r="N104" s="154">
        <f t="shared" si="6"/>
        <v>88537.967340000003</v>
      </c>
      <c r="O104" s="154">
        <f t="shared" si="6"/>
        <v>66543.222150000001</v>
      </c>
      <c r="P104" s="154">
        <f t="shared" si="6"/>
        <v>17039.280169999998</v>
      </c>
      <c r="Q104" s="154">
        <f t="shared" si="6"/>
        <v>175</v>
      </c>
      <c r="R104" s="109" t="s">
        <v>176</v>
      </c>
      <c r="S104" s="109"/>
    </row>
    <row r="105" spans="1:19" s="71" customFormat="1" ht="19.5" customHeight="1" x14ac:dyDescent="0.5">
      <c r="A105" s="89"/>
      <c r="B105" s="90" t="s">
        <v>177</v>
      </c>
      <c r="C105" s="91"/>
      <c r="D105" s="110"/>
      <c r="E105" s="92">
        <v>14849.457420000001</v>
      </c>
      <c r="F105" s="92">
        <v>233.77414999999999</v>
      </c>
      <c r="G105" s="92">
        <v>447.26119</v>
      </c>
      <c r="H105" s="92">
        <v>1050.3800000000001</v>
      </c>
      <c r="I105" s="92">
        <v>11.000690000000001</v>
      </c>
      <c r="J105" s="92">
        <v>13582.002</v>
      </c>
      <c r="K105" s="78">
        <v>0</v>
      </c>
      <c r="L105" s="92">
        <v>9744.7574000000004</v>
      </c>
      <c r="M105" s="92">
        <v>8027.6790000000001</v>
      </c>
      <c r="N105" s="92">
        <v>4154.9988300000005</v>
      </c>
      <c r="O105" s="92">
        <v>3550</v>
      </c>
      <c r="P105" s="92">
        <v>463</v>
      </c>
      <c r="Q105" s="92">
        <v>25</v>
      </c>
      <c r="R105" s="90"/>
      <c r="S105" s="89" t="s">
        <v>178</v>
      </c>
    </row>
    <row r="106" spans="1:19" s="71" customFormat="1" ht="19.5" customHeight="1" x14ac:dyDescent="0.5">
      <c r="A106" s="89"/>
      <c r="B106" s="90" t="s">
        <v>179</v>
      </c>
      <c r="C106" s="91"/>
      <c r="D106" s="110"/>
      <c r="E106" s="92">
        <v>12480.4694</v>
      </c>
      <c r="F106" s="92">
        <v>5.5810000000000004</v>
      </c>
      <c r="G106" s="92">
        <v>143.99331000000001</v>
      </c>
      <c r="H106" s="157">
        <v>617.32000000000005</v>
      </c>
      <c r="I106" s="92">
        <v>6.34</v>
      </c>
      <c r="J106" s="92">
        <v>11548.125</v>
      </c>
      <c r="K106" s="78">
        <v>0</v>
      </c>
      <c r="L106" s="92">
        <v>8038.3169200000002</v>
      </c>
      <c r="M106" s="92">
        <v>8695.44</v>
      </c>
      <c r="N106" s="92">
        <v>4310.3874699999997</v>
      </c>
      <c r="O106" s="92">
        <v>1372.8779999999999</v>
      </c>
      <c r="P106" s="92">
        <v>640</v>
      </c>
      <c r="Q106" s="111">
        <v>0</v>
      </c>
      <c r="R106" s="90"/>
      <c r="S106" s="89" t="s">
        <v>180</v>
      </c>
    </row>
    <row r="107" spans="1:19" s="71" customFormat="1" ht="19.5" customHeight="1" x14ac:dyDescent="0.5">
      <c r="A107" s="89"/>
      <c r="B107" s="90" t="s">
        <v>181</v>
      </c>
      <c r="C107" s="91"/>
      <c r="D107" s="110"/>
      <c r="E107" s="92">
        <v>13301.702220000001</v>
      </c>
      <c r="F107" s="92">
        <v>10.871870000000001</v>
      </c>
      <c r="G107" s="92">
        <v>349.42453999999998</v>
      </c>
      <c r="H107" s="155">
        <v>0</v>
      </c>
      <c r="I107" s="92">
        <v>5.9</v>
      </c>
      <c r="J107" s="92">
        <v>8875.9989999999998</v>
      </c>
      <c r="K107" s="78">
        <v>37.188000000000002</v>
      </c>
      <c r="L107" s="92">
        <v>5651.9513999999999</v>
      </c>
      <c r="M107" s="92">
        <v>6340.2843899999998</v>
      </c>
      <c r="N107" s="92">
        <v>4893.3320000000003</v>
      </c>
      <c r="O107" s="92">
        <v>2598.2199999999998</v>
      </c>
      <c r="P107" s="92">
        <v>285.8</v>
      </c>
      <c r="Q107" s="111">
        <v>0</v>
      </c>
      <c r="R107" s="90"/>
      <c r="S107" s="89" t="s">
        <v>182</v>
      </c>
    </row>
    <row r="108" spans="1:19" s="156" customFormat="1" ht="19.5" customHeight="1" x14ac:dyDescent="0.5">
      <c r="A108" s="89"/>
      <c r="B108" s="90" t="s">
        <v>183</v>
      </c>
      <c r="C108" s="91"/>
      <c r="D108" s="110"/>
      <c r="E108" s="92">
        <v>13953.476339999999</v>
      </c>
      <c r="F108" s="92">
        <v>161.6489</v>
      </c>
      <c r="G108" s="92">
        <v>268.65845000000002</v>
      </c>
      <c r="H108" s="155">
        <v>0</v>
      </c>
      <c r="I108" s="92">
        <v>23.15</v>
      </c>
      <c r="J108" s="92">
        <v>11823.884</v>
      </c>
      <c r="K108" s="80">
        <v>5717.2030000000004</v>
      </c>
      <c r="L108" s="92">
        <v>7733.6536500000002</v>
      </c>
      <c r="M108" s="92">
        <v>7541.6719999999996</v>
      </c>
      <c r="N108" s="92">
        <v>3642.8694799999998</v>
      </c>
      <c r="O108" s="92">
        <v>3879.25</v>
      </c>
      <c r="P108" s="92">
        <v>783</v>
      </c>
      <c r="Q108" s="92">
        <v>25</v>
      </c>
      <c r="R108" s="90"/>
      <c r="S108" s="89" t="s">
        <v>184</v>
      </c>
    </row>
    <row r="109" spans="1:19" s="71" customFormat="1" ht="19.5" customHeight="1" x14ac:dyDescent="0.5">
      <c r="A109" s="89"/>
      <c r="B109" s="90" t="s">
        <v>185</v>
      </c>
      <c r="C109" s="91"/>
      <c r="D109" s="110"/>
      <c r="E109" s="92">
        <v>13969.39035</v>
      </c>
      <c r="F109" s="92">
        <v>83.072199999999995</v>
      </c>
      <c r="G109" s="92">
        <v>170.37130999999999</v>
      </c>
      <c r="H109" s="155">
        <v>0</v>
      </c>
      <c r="I109" s="92">
        <v>149.63200000000001</v>
      </c>
      <c r="J109" s="92">
        <v>12834.009</v>
      </c>
      <c r="K109" s="78">
        <v>39.697000000000003</v>
      </c>
      <c r="L109" s="92">
        <v>8379.5339999999997</v>
      </c>
      <c r="M109" s="92">
        <v>8912.3269999999993</v>
      </c>
      <c r="N109" s="92">
        <v>3430.36643</v>
      </c>
      <c r="O109" s="92">
        <v>2871.489</v>
      </c>
      <c r="P109" s="92">
        <v>619.20000000000005</v>
      </c>
      <c r="Q109" s="111">
        <v>0</v>
      </c>
      <c r="R109" s="90"/>
      <c r="S109" s="89" t="s">
        <v>186</v>
      </c>
    </row>
    <row r="110" spans="1:19" s="71" customFormat="1" ht="19.5" customHeight="1" x14ac:dyDescent="0.5">
      <c r="A110" s="89"/>
      <c r="B110" s="90" t="s">
        <v>187</v>
      </c>
      <c r="C110" s="91"/>
      <c r="D110" s="110"/>
      <c r="E110" s="92">
        <v>15410.598529999999</v>
      </c>
      <c r="F110" s="92">
        <v>551.54019999999991</v>
      </c>
      <c r="G110" s="92">
        <v>1264.51206</v>
      </c>
      <c r="H110" s="157">
        <v>0</v>
      </c>
      <c r="I110" s="92">
        <v>134.5</v>
      </c>
      <c r="J110" s="92">
        <v>17528.521000000001</v>
      </c>
      <c r="K110" s="78">
        <v>5850.2939999999999</v>
      </c>
      <c r="L110" s="92">
        <v>10491.07424</v>
      </c>
      <c r="M110" s="92">
        <v>9017.9230000000007</v>
      </c>
      <c r="N110" s="92">
        <v>7096.7216100000005</v>
      </c>
      <c r="O110" s="92">
        <v>9109.8114100000003</v>
      </c>
      <c r="P110" s="92">
        <v>1548</v>
      </c>
      <c r="Q110" s="111">
        <v>25</v>
      </c>
      <c r="R110" s="109"/>
      <c r="S110" s="89" t="s">
        <v>188</v>
      </c>
    </row>
    <row r="111" spans="1:19" s="71" customFormat="1" ht="19.5" customHeight="1" x14ac:dyDescent="0.5">
      <c r="A111" s="89"/>
      <c r="B111" s="90" t="s">
        <v>189</v>
      </c>
      <c r="C111" s="91"/>
      <c r="D111" s="110"/>
      <c r="E111" s="92">
        <v>13560.70167</v>
      </c>
      <c r="F111" s="92">
        <v>267.14308</v>
      </c>
      <c r="G111" s="92">
        <v>418.39260999999999</v>
      </c>
      <c r="H111" s="157">
        <v>0</v>
      </c>
      <c r="I111" s="92">
        <v>94.650639999999996</v>
      </c>
      <c r="J111" s="92">
        <v>11749.251</v>
      </c>
      <c r="K111" s="78">
        <v>13.284000000000001</v>
      </c>
      <c r="L111" s="92">
        <v>6985.3260399999999</v>
      </c>
      <c r="M111" s="92">
        <v>8211.32</v>
      </c>
      <c r="N111" s="92">
        <v>2994.6301899999999</v>
      </c>
      <c r="O111" s="92">
        <v>2692.8</v>
      </c>
      <c r="P111" s="92">
        <v>431.97397999999998</v>
      </c>
      <c r="Q111" s="111">
        <v>0</v>
      </c>
      <c r="R111" s="90"/>
      <c r="S111" s="89" t="s">
        <v>190</v>
      </c>
    </row>
    <row r="112" spans="1:19" s="71" customFormat="1" ht="19.5" customHeight="1" x14ac:dyDescent="0.5">
      <c r="A112" s="90"/>
      <c r="B112" s="93" t="s">
        <v>191</v>
      </c>
      <c r="C112" s="91"/>
      <c r="D112" s="110"/>
      <c r="E112" s="92">
        <v>12826.983259999999</v>
      </c>
      <c r="F112" s="92">
        <v>201.99260000000001</v>
      </c>
      <c r="G112" s="92">
        <v>336.58686999999998</v>
      </c>
      <c r="H112" s="155">
        <v>0</v>
      </c>
      <c r="I112" s="92">
        <v>2.5007800000000002</v>
      </c>
      <c r="J112" s="92">
        <v>8970.9320000000007</v>
      </c>
      <c r="K112" s="78">
        <v>0</v>
      </c>
      <c r="L112" s="92">
        <v>5603.2411500000007</v>
      </c>
      <c r="M112" s="92">
        <v>7331.05</v>
      </c>
      <c r="N112" s="92">
        <v>3197.2787899999998</v>
      </c>
      <c r="O112" s="92">
        <v>3179.7979999999998</v>
      </c>
      <c r="P112" s="92">
        <v>436.06146999999999</v>
      </c>
      <c r="Q112" s="92">
        <v>25</v>
      </c>
      <c r="R112" s="90"/>
      <c r="S112" s="158" t="s">
        <v>192</v>
      </c>
    </row>
    <row r="113" spans="1:22" s="71" customFormat="1" ht="19.5" customHeight="1" x14ac:dyDescent="0.5">
      <c r="A113" s="89"/>
      <c r="B113" s="90" t="s">
        <v>193</v>
      </c>
      <c r="C113" s="91"/>
      <c r="D113" s="110"/>
      <c r="E113" s="92">
        <v>13489.061110000001</v>
      </c>
      <c r="F113" s="92">
        <v>3.6209000000000002</v>
      </c>
      <c r="G113" s="92">
        <v>246.58787000000001</v>
      </c>
      <c r="H113" s="92">
        <v>533.77</v>
      </c>
      <c r="I113" s="92">
        <v>0.17077999999999999</v>
      </c>
      <c r="J113" s="92">
        <v>9442.8209999999999</v>
      </c>
      <c r="K113" s="80">
        <v>2566</v>
      </c>
      <c r="L113" s="92">
        <v>5581.2190700000001</v>
      </c>
      <c r="M113" s="92">
        <v>6638.7359200000001</v>
      </c>
      <c r="N113" s="92">
        <v>3986.7342699999999</v>
      </c>
      <c r="O113" s="92">
        <v>2265.88</v>
      </c>
      <c r="P113" s="92">
        <v>791.41998999999998</v>
      </c>
      <c r="Q113" s="92">
        <v>0</v>
      </c>
      <c r="R113" s="90"/>
      <c r="S113" s="158" t="s">
        <v>194</v>
      </c>
    </row>
    <row r="114" spans="1:22" s="71" customFormat="1" ht="19.5" customHeight="1" x14ac:dyDescent="0.5">
      <c r="A114" s="91"/>
      <c r="B114" s="90" t="s">
        <v>195</v>
      </c>
      <c r="C114" s="91"/>
      <c r="D114" s="110"/>
      <c r="E114" s="92">
        <v>16413.46343</v>
      </c>
      <c r="F114" s="92">
        <v>182.0008</v>
      </c>
      <c r="G114" s="92">
        <v>160.84592000000001</v>
      </c>
      <c r="H114" s="155">
        <v>0</v>
      </c>
      <c r="I114" s="92">
        <v>2.1</v>
      </c>
      <c r="J114" s="92">
        <v>15149.548000000001</v>
      </c>
      <c r="K114" s="78">
        <v>336.786</v>
      </c>
      <c r="L114" s="92">
        <v>10241.471800000001</v>
      </c>
      <c r="M114" s="92">
        <v>10122.089</v>
      </c>
      <c r="N114" s="92">
        <v>6532.5754100000004</v>
      </c>
      <c r="O114" s="92">
        <v>3894.63</v>
      </c>
      <c r="P114" s="92">
        <v>1080.4747399999999</v>
      </c>
      <c r="Q114" s="92">
        <v>25</v>
      </c>
      <c r="R114" s="90"/>
      <c r="S114" s="158" t="s">
        <v>196</v>
      </c>
    </row>
    <row r="115" spans="1:22" s="71" customFormat="1" ht="19.5" customHeight="1" x14ac:dyDescent="0.5">
      <c r="A115" s="91"/>
      <c r="B115" s="90" t="s">
        <v>197</v>
      </c>
      <c r="C115" s="91"/>
      <c r="D115" s="110"/>
      <c r="E115" s="92">
        <v>13137.75799</v>
      </c>
      <c r="F115" s="92">
        <v>172.82650000000001</v>
      </c>
      <c r="G115" s="92">
        <v>195.02201000000002</v>
      </c>
      <c r="H115" s="155">
        <v>0</v>
      </c>
      <c r="I115" s="92">
        <v>6</v>
      </c>
      <c r="J115" s="92">
        <v>10923.69</v>
      </c>
      <c r="K115" s="80">
        <v>348.82799999999997</v>
      </c>
      <c r="L115" s="92">
        <v>6522.7070000000003</v>
      </c>
      <c r="M115" s="92">
        <v>8403.15</v>
      </c>
      <c r="N115" s="92">
        <v>3998.9967700000002</v>
      </c>
      <c r="O115" s="92">
        <v>1041.425</v>
      </c>
      <c r="P115" s="92">
        <v>901.36</v>
      </c>
      <c r="Q115" s="111">
        <v>0</v>
      </c>
      <c r="R115" s="90"/>
      <c r="S115" s="158" t="s">
        <v>198</v>
      </c>
    </row>
    <row r="116" spans="1:22" s="71" customFormat="1" ht="19.5" customHeight="1" x14ac:dyDescent="0.5">
      <c r="A116" s="89"/>
      <c r="B116" s="90" t="s">
        <v>199</v>
      </c>
      <c r="C116" s="91"/>
      <c r="D116" s="110"/>
      <c r="E116" s="92">
        <v>13154.31993</v>
      </c>
      <c r="F116" s="92">
        <v>16.667000000000002</v>
      </c>
      <c r="G116" s="92">
        <v>317.76281</v>
      </c>
      <c r="H116" s="155">
        <v>0</v>
      </c>
      <c r="I116" s="111">
        <v>86.92</v>
      </c>
      <c r="J116" s="92">
        <v>14593.437</v>
      </c>
      <c r="K116" s="78">
        <v>0</v>
      </c>
      <c r="L116" s="92">
        <v>9743.0840000000007</v>
      </c>
      <c r="M116" s="92">
        <v>7871.7790000000005</v>
      </c>
      <c r="N116" s="92">
        <v>4108.5354600000001</v>
      </c>
      <c r="O116" s="92">
        <v>1583.13444</v>
      </c>
      <c r="P116" s="92">
        <v>1042.1963499999999</v>
      </c>
      <c r="Q116" s="111">
        <v>0</v>
      </c>
      <c r="R116" s="90"/>
      <c r="S116" s="158" t="s">
        <v>200</v>
      </c>
    </row>
    <row r="117" spans="1:22" s="71" customFormat="1" ht="19.5" customHeight="1" x14ac:dyDescent="0.5">
      <c r="A117" s="89"/>
      <c r="B117" s="90" t="s">
        <v>201</v>
      </c>
      <c r="C117" s="91"/>
      <c r="D117" s="110"/>
      <c r="E117" s="92">
        <v>13941.39935</v>
      </c>
      <c r="F117" s="92">
        <v>17.731200000000001</v>
      </c>
      <c r="G117" s="92">
        <v>135.91060999999999</v>
      </c>
      <c r="H117" s="155">
        <v>0</v>
      </c>
      <c r="I117" s="111">
        <v>31.266999999999999</v>
      </c>
      <c r="J117" s="92">
        <v>12884.406999999999</v>
      </c>
      <c r="K117" s="78">
        <v>16.524000000000001</v>
      </c>
      <c r="L117" s="92">
        <v>7825.7730000000001</v>
      </c>
      <c r="M117" s="92">
        <v>9423.39</v>
      </c>
      <c r="N117" s="92">
        <v>4834.3648700000003</v>
      </c>
      <c r="O117" s="92">
        <v>3179.8</v>
      </c>
      <c r="P117" s="92">
        <v>1226.28</v>
      </c>
      <c r="Q117" s="111">
        <v>0</v>
      </c>
      <c r="R117" s="90"/>
      <c r="S117" s="158" t="s">
        <v>202</v>
      </c>
    </row>
    <row r="118" spans="1:22" s="71" customFormat="1" ht="19.5" customHeight="1" x14ac:dyDescent="0.5">
      <c r="A118" s="89"/>
      <c r="B118" s="90" t="s">
        <v>203</v>
      </c>
      <c r="C118" s="91"/>
      <c r="D118" s="91"/>
      <c r="E118" s="92">
        <v>13336.04335</v>
      </c>
      <c r="F118" s="92">
        <v>231.8331</v>
      </c>
      <c r="G118" s="92">
        <v>358.83022999999997</v>
      </c>
      <c r="H118" s="92">
        <v>479.80399999999997</v>
      </c>
      <c r="I118" s="92">
        <v>37.31</v>
      </c>
      <c r="J118" s="92">
        <v>10313.203</v>
      </c>
      <c r="K118" s="80">
        <v>480.65600000000001</v>
      </c>
      <c r="L118" s="92">
        <v>5428.2640000000001</v>
      </c>
      <c r="M118" s="92">
        <v>6347.049</v>
      </c>
      <c r="N118" s="92">
        <v>3556.6097500000001</v>
      </c>
      <c r="O118" s="92">
        <v>3291.4549999999999</v>
      </c>
      <c r="P118" s="92">
        <v>1010</v>
      </c>
      <c r="Q118" s="92">
        <v>25</v>
      </c>
      <c r="R118" s="90"/>
      <c r="S118" s="93" t="s">
        <v>204</v>
      </c>
    </row>
    <row r="119" spans="1:22" s="71" customFormat="1" ht="19.5" customHeight="1" x14ac:dyDescent="0.5">
      <c r="A119" s="89"/>
      <c r="B119" s="90" t="s">
        <v>205</v>
      </c>
      <c r="C119" s="91"/>
      <c r="D119" s="91"/>
      <c r="E119" s="92">
        <v>13794.15127</v>
      </c>
      <c r="F119" s="92">
        <v>25.069400000000002</v>
      </c>
      <c r="G119" s="92">
        <v>108.08088000000001</v>
      </c>
      <c r="H119" s="92">
        <v>510.858</v>
      </c>
      <c r="I119" s="92">
        <v>21.2</v>
      </c>
      <c r="J119" s="92">
        <v>12844.851000000001</v>
      </c>
      <c r="K119" s="80">
        <v>14072.178</v>
      </c>
      <c r="L119" s="92">
        <v>630.73599999999999</v>
      </c>
      <c r="M119" s="92">
        <v>7107.3450000000003</v>
      </c>
      <c r="N119" s="92">
        <v>5424.6440700000003</v>
      </c>
      <c r="O119" s="92">
        <v>12594.588</v>
      </c>
      <c r="P119" s="92">
        <v>1070.1099999999999</v>
      </c>
      <c r="Q119" s="111">
        <v>0</v>
      </c>
      <c r="R119" s="90">
        <v>630736</v>
      </c>
      <c r="S119" s="93" t="s">
        <v>206</v>
      </c>
    </row>
    <row r="120" spans="1:22" s="71" customFormat="1" ht="19.5" customHeight="1" x14ac:dyDescent="0.5">
      <c r="A120" s="89"/>
      <c r="B120" s="90" t="s">
        <v>207</v>
      </c>
      <c r="C120" s="91"/>
      <c r="D120" s="91"/>
      <c r="E120" s="92">
        <v>13682.493760000001</v>
      </c>
      <c r="F120" s="92">
        <v>35.037099999999995</v>
      </c>
      <c r="G120" s="92">
        <v>563.97518000000002</v>
      </c>
      <c r="H120" s="92">
        <v>1.1000000000000001</v>
      </c>
      <c r="I120" s="92">
        <v>76.116</v>
      </c>
      <c r="J120" s="92">
        <v>9196.6329999999998</v>
      </c>
      <c r="K120" s="80">
        <v>84.463499999999996</v>
      </c>
      <c r="L120" s="92">
        <v>5629.5730000000003</v>
      </c>
      <c r="M120" s="92">
        <v>8459.8930500000006</v>
      </c>
      <c r="N120" s="92">
        <v>4054.1394100000002</v>
      </c>
      <c r="O120" s="92">
        <v>837.13080000000002</v>
      </c>
      <c r="P120" s="92">
        <v>634.88849000000005</v>
      </c>
      <c r="Q120" s="111">
        <v>0</v>
      </c>
      <c r="R120" s="90"/>
      <c r="S120" s="93" t="s">
        <v>208</v>
      </c>
    </row>
    <row r="121" spans="1:22" s="71" customFormat="1" ht="19.5" customHeight="1" x14ac:dyDescent="0.5">
      <c r="A121" s="89"/>
      <c r="B121" s="90" t="s">
        <v>209</v>
      </c>
      <c r="C121" s="91"/>
      <c r="D121" s="91"/>
      <c r="E121" s="92">
        <v>13503.018619999999</v>
      </c>
      <c r="F121" s="92">
        <v>3.6321500000000002</v>
      </c>
      <c r="G121" s="92">
        <v>112.59742</v>
      </c>
      <c r="H121" s="92">
        <v>490.51600000000002</v>
      </c>
      <c r="I121" s="157">
        <v>0</v>
      </c>
      <c r="J121" s="92">
        <v>12838.888000000001</v>
      </c>
      <c r="K121" s="80">
        <v>620.19500000000005</v>
      </c>
      <c r="L121" s="92">
        <v>860.51</v>
      </c>
      <c r="M121" s="92">
        <v>7216.2190000000001</v>
      </c>
      <c r="N121" s="92">
        <v>5880.3910099999994</v>
      </c>
      <c r="O121" s="92">
        <v>4334.1059999999998</v>
      </c>
      <c r="P121" s="92">
        <v>1551.5551499999999</v>
      </c>
      <c r="Q121" s="111">
        <v>0</v>
      </c>
      <c r="R121" s="90"/>
      <c r="S121" s="93" t="s">
        <v>210</v>
      </c>
    </row>
    <row r="122" spans="1:22" s="71" customFormat="1" ht="19.5" customHeight="1" x14ac:dyDescent="0.5">
      <c r="A122" s="109"/>
      <c r="B122" s="90" t="s">
        <v>211</v>
      </c>
      <c r="C122" s="91"/>
      <c r="D122" s="91"/>
      <c r="E122" s="92">
        <v>13544.27954</v>
      </c>
      <c r="F122" s="92">
        <v>59.595520000000008</v>
      </c>
      <c r="G122" s="92">
        <v>178.14257999999998</v>
      </c>
      <c r="H122" s="92">
        <v>291.99</v>
      </c>
      <c r="I122" s="92">
        <v>4.2062200000000001</v>
      </c>
      <c r="J122" s="92">
        <v>9144.6470000000008</v>
      </c>
      <c r="K122" s="102">
        <v>12.06</v>
      </c>
      <c r="L122" s="92">
        <v>6374.58</v>
      </c>
      <c r="M122" s="92">
        <v>7088.7955000000002</v>
      </c>
      <c r="N122" s="92">
        <v>3300.1531800000002</v>
      </c>
      <c r="O122" s="92">
        <v>909.02650000000006</v>
      </c>
      <c r="P122" s="92">
        <v>381</v>
      </c>
      <c r="Q122" s="111">
        <v>0</v>
      </c>
      <c r="R122" s="109"/>
      <c r="S122" s="93" t="s">
        <v>212</v>
      </c>
    </row>
    <row r="123" spans="1:22" s="71" customFormat="1" ht="19.5" customHeight="1" x14ac:dyDescent="0.5">
      <c r="A123" s="89"/>
      <c r="B123" s="90" t="s">
        <v>213</v>
      </c>
      <c r="C123" s="91"/>
      <c r="D123" s="91"/>
      <c r="E123" s="92">
        <v>13878.757</v>
      </c>
      <c r="F123" s="92">
        <v>422.779</v>
      </c>
      <c r="G123" s="92">
        <v>244.84974</v>
      </c>
      <c r="H123" s="92">
        <v>1078.5160000000001</v>
      </c>
      <c r="I123" s="92">
        <v>26.5</v>
      </c>
      <c r="J123" s="92">
        <v>14975.442999999999</v>
      </c>
      <c r="K123" s="80">
        <v>6072.8472000000002</v>
      </c>
      <c r="L123" s="92">
        <v>9739.65805</v>
      </c>
      <c r="M123" s="92">
        <v>7996.402</v>
      </c>
      <c r="N123" s="92">
        <v>5480.0417500000003</v>
      </c>
      <c r="O123" s="92">
        <v>3171.68</v>
      </c>
      <c r="P123" s="92">
        <v>1158</v>
      </c>
      <c r="Q123" s="92">
        <v>25</v>
      </c>
      <c r="R123" s="90"/>
      <c r="S123" s="93" t="s">
        <v>214</v>
      </c>
    </row>
    <row r="124" spans="1:22" s="71" customFormat="1" ht="19.5" customHeight="1" x14ac:dyDescent="0.5">
      <c r="A124" s="89"/>
      <c r="B124" s="90" t="s">
        <v>215</v>
      </c>
      <c r="C124" s="91"/>
      <c r="D124" s="91"/>
      <c r="E124" s="92">
        <v>13061.600990000001</v>
      </c>
      <c r="F124" s="92">
        <v>119.7415</v>
      </c>
      <c r="G124" s="92">
        <v>327.14759999999995</v>
      </c>
      <c r="H124" s="155">
        <v>0</v>
      </c>
      <c r="I124" s="92">
        <v>19.45</v>
      </c>
      <c r="J124" s="92">
        <v>11208.893</v>
      </c>
      <c r="K124" s="102">
        <v>0</v>
      </c>
      <c r="L124" s="92">
        <v>5904.2740000000003</v>
      </c>
      <c r="M124" s="92">
        <v>7291.12</v>
      </c>
      <c r="N124" s="92">
        <v>3660.19659</v>
      </c>
      <c r="O124" s="92">
        <v>186.12</v>
      </c>
      <c r="P124" s="92">
        <v>984.96</v>
      </c>
      <c r="Q124" s="111">
        <v>0</v>
      </c>
      <c r="R124" s="90"/>
      <c r="S124" s="93" t="s">
        <v>216</v>
      </c>
    </row>
    <row r="125" spans="1:22" s="96" customFormat="1" ht="25.5" customHeight="1" x14ac:dyDescent="0.3">
      <c r="A125" s="159"/>
      <c r="B125" s="160" t="s">
        <v>0</v>
      </c>
      <c r="C125" s="161">
        <v>19.3</v>
      </c>
      <c r="D125" s="160" t="s">
        <v>103</v>
      </c>
      <c r="E125" s="159"/>
      <c r="F125" s="159"/>
      <c r="G125" s="159"/>
      <c r="H125" s="159"/>
      <c r="I125" s="159"/>
      <c r="J125" s="159"/>
      <c r="K125" s="97"/>
      <c r="L125" s="159"/>
      <c r="M125" s="159"/>
      <c r="N125" s="159"/>
      <c r="O125" s="159"/>
      <c r="P125" s="159"/>
      <c r="Q125" s="159"/>
      <c r="R125" s="159"/>
      <c r="S125" s="159"/>
      <c r="V125" s="24"/>
    </row>
    <row r="126" spans="1:22" s="98" customFormat="1" x14ac:dyDescent="0.3">
      <c r="A126" s="162"/>
      <c r="B126" s="159" t="s">
        <v>2</v>
      </c>
      <c r="C126" s="161">
        <v>19.3</v>
      </c>
      <c r="D126" s="163" t="s">
        <v>104</v>
      </c>
      <c r="E126" s="162"/>
      <c r="F126" s="162"/>
      <c r="G126" s="162"/>
      <c r="H126" s="162"/>
      <c r="I126" s="162"/>
      <c r="J126" s="162"/>
      <c r="K126" s="99"/>
      <c r="L126" s="162"/>
      <c r="M126" s="162"/>
      <c r="N126" s="162"/>
      <c r="O126" s="162"/>
      <c r="P126" s="162"/>
      <c r="Q126" s="162"/>
      <c r="R126" s="162"/>
      <c r="S126" s="162"/>
      <c r="V126" s="96"/>
    </row>
    <row r="127" spans="1:22" s="98" customFormat="1" x14ac:dyDescent="0.3">
      <c r="B127" s="97"/>
      <c r="C127" s="3"/>
      <c r="D127" s="8"/>
      <c r="K127" s="99"/>
    </row>
    <row r="128" spans="1:22" s="98" customFormat="1" ht="15" customHeight="1" x14ac:dyDescent="0.3">
      <c r="B128" s="97"/>
      <c r="C128" s="3"/>
      <c r="D128" s="8"/>
      <c r="K128" s="99"/>
      <c r="S128" s="10" t="s">
        <v>4</v>
      </c>
    </row>
    <row r="129" spans="1:22" s="24" customFormat="1" ht="6" customHeight="1" x14ac:dyDescent="0.3">
      <c r="B129" s="100"/>
      <c r="K129" s="100"/>
      <c r="V129" s="98"/>
    </row>
    <row r="130" spans="1:22" s="23" customFormat="1" ht="18" customHeight="1" x14ac:dyDescent="0.5">
      <c r="A130" s="112"/>
      <c r="B130" s="113"/>
      <c r="C130" s="113"/>
      <c r="D130" s="114"/>
      <c r="E130" s="115" t="s">
        <v>5</v>
      </c>
      <c r="F130" s="116"/>
      <c r="G130" s="116"/>
      <c r="H130" s="116"/>
      <c r="I130" s="116"/>
      <c r="J130" s="116"/>
      <c r="K130" s="117"/>
      <c r="L130" s="118" t="s">
        <v>6</v>
      </c>
      <c r="M130" s="119"/>
      <c r="N130" s="119"/>
      <c r="O130" s="119"/>
      <c r="P130" s="119"/>
      <c r="Q130" s="120"/>
      <c r="R130" s="121" t="s">
        <v>7</v>
      </c>
      <c r="S130" s="112"/>
      <c r="V130" s="24"/>
    </row>
    <row r="131" spans="1:22" s="23" customFormat="1" ht="18" customHeight="1" x14ac:dyDescent="0.5">
      <c r="A131" s="122"/>
      <c r="B131" s="122"/>
      <c r="C131" s="122"/>
      <c r="D131" s="123"/>
      <c r="E131" s="124" t="s">
        <v>8</v>
      </c>
      <c r="F131" s="125"/>
      <c r="G131" s="125"/>
      <c r="H131" s="125"/>
      <c r="I131" s="125"/>
      <c r="J131" s="125"/>
      <c r="K131" s="126"/>
      <c r="L131" s="127" t="s">
        <v>9</v>
      </c>
      <c r="M131" s="128"/>
      <c r="N131" s="128"/>
      <c r="O131" s="128"/>
      <c r="P131" s="128"/>
      <c r="Q131" s="129"/>
      <c r="R131" s="130"/>
      <c r="S131" s="131"/>
    </row>
    <row r="132" spans="1:22" s="23" customFormat="1" ht="18" customHeight="1" x14ac:dyDescent="0.3">
      <c r="A132" s="132" t="s">
        <v>10</v>
      </c>
      <c r="B132" s="132"/>
      <c r="C132" s="132"/>
      <c r="D132" s="133"/>
      <c r="E132" s="134"/>
      <c r="F132" s="135" t="s">
        <v>11</v>
      </c>
      <c r="G132" s="134"/>
      <c r="H132" s="134"/>
      <c r="I132" s="136"/>
      <c r="J132" s="137"/>
      <c r="K132" s="41"/>
      <c r="L132" s="137"/>
      <c r="M132" s="137"/>
      <c r="N132" s="137"/>
      <c r="O132" s="137"/>
      <c r="P132" s="137"/>
      <c r="Q132" s="138"/>
      <c r="R132" s="139" t="s">
        <v>12</v>
      </c>
      <c r="S132" s="140"/>
      <c r="T132" s="45"/>
      <c r="U132" s="45"/>
    </row>
    <row r="133" spans="1:22" s="23" customFormat="1" ht="18" customHeight="1" x14ac:dyDescent="0.3">
      <c r="A133" s="140" t="s">
        <v>13</v>
      </c>
      <c r="B133" s="140"/>
      <c r="C133" s="140"/>
      <c r="D133" s="133"/>
      <c r="E133" s="134"/>
      <c r="F133" s="134" t="s">
        <v>14</v>
      </c>
      <c r="G133" s="134"/>
      <c r="H133" s="134" t="s">
        <v>15</v>
      </c>
      <c r="I133" s="134"/>
      <c r="J133" s="137"/>
      <c r="K133" s="41"/>
      <c r="L133" s="137"/>
      <c r="M133" s="137"/>
      <c r="N133" s="137"/>
      <c r="O133" s="137"/>
      <c r="P133" s="137"/>
      <c r="Q133" s="134"/>
      <c r="R133" s="139" t="s">
        <v>16</v>
      </c>
      <c r="S133" s="140"/>
      <c r="T133" s="45"/>
      <c r="U133" s="45"/>
    </row>
    <row r="134" spans="1:22" s="23" customFormat="1" ht="18" customHeight="1" x14ac:dyDescent="0.3">
      <c r="A134" s="141"/>
      <c r="B134" s="141"/>
      <c r="C134" s="141"/>
      <c r="D134" s="142"/>
      <c r="E134" s="134" t="s">
        <v>17</v>
      </c>
      <c r="F134" s="134" t="s">
        <v>18</v>
      </c>
      <c r="G134" s="134"/>
      <c r="H134" s="134" t="s">
        <v>19</v>
      </c>
      <c r="I134" s="134"/>
      <c r="J134" s="137"/>
      <c r="K134" s="41"/>
      <c r="L134" s="137" t="s">
        <v>20</v>
      </c>
      <c r="M134" s="137"/>
      <c r="N134" s="137"/>
      <c r="O134" s="137"/>
      <c r="P134" s="137"/>
      <c r="Q134" s="134"/>
      <c r="R134" s="139" t="s">
        <v>21</v>
      </c>
      <c r="S134" s="140"/>
      <c r="T134" s="45"/>
      <c r="U134" s="45"/>
    </row>
    <row r="135" spans="1:22" s="23" customFormat="1" ht="18" customHeight="1" x14ac:dyDescent="0.5">
      <c r="A135" s="122"/>
      <c r="B135" s="122"/>
      <c r="C135" s="122"/>
      <c r="D135" s="123"/>
      <c r="E135" s="134" t="s">
        <v>22</v>
      </c>
      <c r="F135" s="134" t="s">
        <v>23</v>
      </c>
      <c r="G135" s="134" t="s">
        <v>24</v>
      </c>
      <c r="H135" s="134" t="s">
        <v>25</v>
      </c>
      <c r="I135" s="134" t="s">
        <v>26</v>
      </c>
      <c r="J135" s="137" t="s">
        <v>27</v>
      </c>
      <c r="K135" s="41" t="s">
        <v>28</v>
      </c>
      <c r="L135" s="137" t="s">
        <v>29</v>
      </c>
      <c r="M135" s="137" t="s">
        <v>30</v>
      </c>
      <c r="N135" s="137" t="s">
        <v>31</v>
      </c>
      <c r="O135" s="137" t="s">
        <v>32</v>
      </c>
      <c r="P135" s="137" t="s">
        <v>33</v>
      </c>
      <c r="Q135" s="134" t="s">
        <v>34</v>
      </c>
      <c r="R135" s="139" t="s">
        <v>35</v>
      </c>
      <c r="S135" s="140"/>
      <c r="T135" s="45"/>
      <c r="U135" s="45"/>
    </row>
    <row r="136" spans="1:22" s="23" customFormat="1" ht="18" customHeight="1" x14ac:dyDescent="0.5">
      <c r="A136" s="143"/>
      <c r="B136" s="143"/>
      <c r="C136" s="143"/>
      <c r="D136" s="144"/>
      <c r="E136" s="145" t="s">
        <v>36</v>
      </c>
      <c r="F136" s="145" t="s">
        <v>37</v>
      </c>
      <c r="G136" s="145" t="s">
        <v>38</v>
      </c>
      <c r="H136" s="145" t="s">
        <v>39</v>
      </c>
      <c r="I136" s="145" t="s">
        <v>40</v>
      </c>
      <c r="J136" s="145" t="s">
        <v>41</v>
      </c>
      <c r="K136" s="53" t="s">
        <v>42</v>
      </c>
      <c r="L136" s="146" t="s">
        <v>43</v>
      </c>
      <c r="M136" s="146" t="s">
        <v>44</v>
      </c>
      <c r="N136" s="146" t="s">
        <v>45</v>
      </c>
      <c r="O136" s="146" t="s">
        <v>46</v>
      </c>
      <c r="P136" s="146" t="s">
        <v>41</v>
      </c>
      <c r="Q136" s="145" t="s">
        <v>42</v>
      </c>
      <c r="R136" s="147"/>
      <c r="S136" s="148"/>
    </row>
    <row r="137" spans="1:22" s="24" customFormat="1" ht="3" customHeight="1" x14ac:dyDescent="0.3">
      <c r="A137" s="149" t="s">
        <v>7</v>
      </c>
      <c r="B137" s="149"/>
      <c r="C137" s="149"/>
      <c r="D137" s="150"/>
      <c r="E137" s="151"/>
      <c r="F137" s="151"/>
      <c r="G137" s="151"/>
      <c r="H137" s="151"/>
      <c r="I137" s="151"/>
      <c r="J137" s="151"/>
      <c r="K137" s="60"/>
      <c r="L137" s="151"/>
      <c r="M137" s="151"/>
      <c r="N137" s="151"/>
      <c r="O137" s="151"/>
      <c r="P137" s="151"/>
      <c r="Q137" s="151"/>
      <c r="R137" s="152"/>
      <c r="S137" s="153"/>
      <c r="V137" s="23"/>
    </row>
    <row r="138" spans="1:22" s="71" customFormat="1" ht="19.5" customHeight="1" x14ac:dyDescent="0.5">
      <c r="A138" s="109" t="s">
        <v>217</v>
      </c>
      <c r="B138" s="164"/>
      <c r="C138" s="91"/>
      <c r="D138" s="110"/>
      <c r="E138" s="154">
        <f>SUM(E139:E143)</f>
        <v>76311.503719999993</v>
      </c>
      <c r="F138" s="154">
        <f t="shared" ref="F138:Q138" si="7">SUM(F139:F143)</f>
        <v>193.47409999999999</v>
      </c>
      <c r="G138" s="154">
        <f t="shared" si="7"/>
        <v>1641.57044</v>
      </c>
      <c r="H138" s="154">
        <f t="shared" si="7"/>
        <v>1896.45137</v>
      </c>
      <c r="I138" s="154">
        <f t="shared" si="7"/>
        <v>136.80520000000001</v>
      </c>
      <c r="J138" s="154">
        <f t="shared" si="7"/>
        <v>71054.471799999999</v>
      </c>
      <c r="K138" s="154">
        <f t="shared" si="7"/>
        <v>33784.22436</v>
      </c>
      <c r="L138" s="154">
        <f t="shared" si="7"/>
        <v>43209.279840000003</v>
      </c>
      <c r="M138" s="154">
        <f t="shared" si="7"/>
        <v>37422.305780000002</v>
      </c>
      <c r="N138" s="154">
        <f t="shared" si="7"/>
        <v>26049.11277</v>
      </c>
      <c r="O138" s="154">
        <f t="shared" si="7"/>
        <v>21734.080999999998</v>
      </c>
      <c r="P138" s="154">
        <f t="shared" si="7"/>
        <v>7170.0560000000005</v>
      </c>
      <c r="Q138" s="154">
        <f t="shared" si="7"/>
        <v>25</v>
      </c>
      <c r="R138" s="109" t="s">
        <v>218</v>
      </c>
      <c r="S138" s="91"/>
    </row>
    <row r="139" spans="1:22" s="71" customFormat="1" ht="19.5" customHeight="1" x14ac:dyDescent="0.5">
      <c r="A139" s="89"/>
      <c r="B139" s="90" t="s">
        <v>219</v>
      </c>
      <c r="C139" s="91"/>
      <c r="D139" s="110"/>
      <c r="E139" s="92">
        <v>14443.681200000001</v>
      </c>
      <c r="F139" s="92">
        <v>5.4009</v>
      </c>
      <c r="G139" s="92">
        <v>246.26248000000001</v>
      </c>
      <c r="H139" s="92">
        <v>1137.915</v>
      </c>
      <c r="I139" s="92">
        <v>96.36</v>
      </c>
      <c r="J139" s="92">
        <v>13451.112999999999</v>
      </c>
      <c r="K139" s="80">
        <v>3286.0120000000002</v>
      </c>
      <c r="L139" s="92">
        <v>7792.9830000000002</v>
      </c>
      <c r="M139" s="92">
        <v>9381.0149999999994</v>
      </c>
      <c r="N139" s="92">
        <v>4379.1354599999995</v>
      </c>
      <c r="O139" s="92">
        <v>418.221</v>
      </c>
      <c r="P139" s="92">
        <v>972.72</v>
      </c>
      <c r="Q139" s="111">
        <v>0</v>
      </c>
      <c r="R139" s="109"/>
      <c r="S139" s="165" t="s">
        <v>220</v>
      </c>
    </row>
    <row r="140" spans="1:22" s="71" customFormat="1" ht="19.5" customHeight="1" x14ac:dyDescent="0.5">
      <c r="A140" s="89"/>
      <c r="B140" s="90" t="s">
        <v>221</v>
      </c>
      <c r="C140" s="91"/>
      <c r="D140" s="110"/>
      <c r="E140" s="92">
        <v>14575.10997</v>
      </c>
      <c r="F140" s="92">
        <v>27.368299999999998</v>
      </c>
      <c r="G140" s="92">
        <v>262.15339</v>
      </c>
      <c r="H140" s="155">
        <v>0</v>
      </c>
      <c r="I140" s="155">
        <v>0</v>
      </c>
      <c r="J140" s="92">
        <v>13663.3428</v>
      </c>
      <c r="K140" s="102">
        <v>0</v>
      </c>
      <c r="L140" s="92">
        <v>7864.1894000000002</v>
      </c>
      <c r="M140" s="92">
        <v>7259.4667800000007</v>
      </c>
      <c r="N140" s="92">
        <v>6820.4162200000001</v>
      </c>
      <c r="O140" s="92">
        <v>1157.0999999999999</v>
      </c>
      <c r="P140" s="92">
        <v>1573</v>
      </c>
      <c r="Q140" s="92">
        <v>0</v>
      </c>
      <c r="R140" s="109"/>
      <c r="S140" s="165" t="s">
        <v>222</v>
      </c>
    </row>
    <row r="141" spans="1:22" s="71" customFormat="1" ht="19.5" customHeight="1" x14ac:dyDescent="0.5">
      <c r="A141" s="89"/>
      <c r="B141" s="90" t="s">
        <v>223</v>
      </c>
      <c r="C141" s="91"/>
      <c r="D141" s="110"/>
      <c r="E141" s="92">
        <v>16277.839330000001</v>
      </c>
      <c r="F141" s="92">
        <v>64.049700000000001</v>
      </c>
      <c r="G141" s="92">
        <v>558.03836999999999</v>
      </c>
      <c r="H141" s="92">
        <v>598.33236999999997</v>
      </c>
      <c r="I141" s="92">
        <v>2.1720000000000002</v>
      </c>
      <c r="J141" s="92">
        <v>14648.409</v>
      </c>
      <c r="K141" s="80">
        <v>12572.674300000001</v>
      </c>
      <c r="L141" s="92">
        <v>8798.73927</v>
      </c>
      <c r="M141" s="92">
        <v>7639.0209999999997</v>
      </c>
      <c r="N141" s="92">
        <v>4637.0811199999998</v>
      </c>
      <c r="O141" s="92">
        <v>1358.24</v>
      </c>
      <c r="P141" s="92">
        <v>1213.9359999999999</v>
      </c>
      <c r="Q141" s="111">
        <v>0</v>
      </c>
      <c r="R141" s="109"/>
      <c r="S141" s="165" t="s">
        <v>224</v>
      </c>
    </row>
    <row r="142" spans="1:22" s="156" customFormat="1" ht="19.5" customHeight="1" x14ac:dyDescent="0.5">
      <c r="A142" s="89"/>
      <c r="B142" s="90" t="s">
        <v>225</v>
      </c>
      <c r="C142" s="91"/>
      <c r="D142" s="110"/>
      <c r="E142" s="92">
        <v>16251.63011</v>
      </c>
      <c r="F142" s="92">
        <v>44.724400000000003</v>
      </c>
      <c r="G142" s="92">
        <v>194.75532999999999</v>
      </c>
      <c r="H142" s="92">
        <v>160.20400000000001</v>
      </c>
      <c r="I142" s="155">
        <v>31.158200000000001</v>
      </c>
      <c r="J142" s="92">
        <v>15698.611000000001</v>
      </c>
      <c r="K142" s="102">
        <v>0</v>
      </c>
      <c r="L142" s="92">
        <v>10451.52817</v>
      </c>
      <c r="M142" s="92">
        <v>6141.7820000000002</v>
      </c>
      <c r="N142" s="92">
        <v>5623.9734800000006</v>
      </c>
      <c r="O142" s="92">
        <v>3327.59</v>
      </c>
      <c r="P142" s="92">
        <v>2227.4</v>
      </c>
      <c r="Q142" s="111">
        <v>0</v>
      </c>
      <c r="R142" s="109"/>
      <c r="S142" s="165" t="s">
        <v>226</v>
      </c>
    </row>
    <row r="143" spans="1:22" s="71" customFormat="1" ht="19.5" customHeight="1" x14ac:dyDescent="0.5">
      <c r="A143" s="89"/>
      <c r="B143" s="90" t="s">
        <v>227</v>
      </c>
      <c r="C143" s="91"/>
      <c r="D143" s="110"/>
      <c r="E143" s="92">
        <v>14763.243109999999</v>
      </c>
      <c r="F143" s="92">
        <v>51.930800000000005</v>
      </c>
      <c r="G143" s="92">
        <v>380.36086999999998</v>
      </c>
      <c r="H143" s="155">
        <v>0</v>
      </c>
      <c r="I143" s="92">
        <v>7.1150000000000002</v>
      </c>
      <c r="J143" s="92">
        <v>13592.995999999999</v>
      </c>
      <c r="K143" s="80">
        <v>17925.538059999999</v>
      </c>
      <c r="L143" s="92">
        <v>8301.84</v>
      </c>
      <c r="M143" s="92">
        <v>7001.0209999999997</v>
      </c>
      <c r="N143" s="92">
        <v>4588.5064900000007</v>
      </c>
      <c r="O143" s="92">
        <v>15472.93</v>
      </c>
      <c r="P143" s="92">
        <v>1183</v>
      </c>
      <c r="Q143" s="92">
        <v>25</v>
      </c>
      <c r="R143" s="109"/>
      <c r="S143" s="165" t="s">
        <v>228</v>
      </c>
    </row>
    <row r="144" spans="1:22" s="71" customFormat="1" ht="19.5" customHeight="1" x14ac:dyDescent="0.5">
      <c r="A144" s="109" t="s">
        <v>229</v>
      </c>
      <c r="B144" s="164"/>
      <c r="C144" s="91"/>
      <c r="D144" s="110"/>
      <c r="E144" s="154">
        <f>SUM(E145:E147)</f>
        <v>44432.72453</v>
      </c>
      <c r="F144" s="154">
        <f t="shared" ref="F144:Q144" si="8">SUM(F145:F147)</f>
        <v>635.29911000000004</v>
      </c>
      <c r="G144" s="154">
        <f t="shared" si="8"/>
        <v>785.69929999999999</v>
      </c>
      <c r="H144" s="154">
        <f t="shared" si="8"/>
        <v>1365.366</v>
      </c>
      <c r="I144" s="154">
        <f t="shared" si="8"/>
        <v>105.16499999999999</v>
      </c>
      <c r="J144" s="154">
        <f t="shared" si="8"/>
        <v>51040.120999999999</v>
      </c>
      <c r="K144" s="154">
        <f t="shared" si="8"/>
        <v>2046.2860900000001</v>
      </c>
      <c r="L144" s="154">
        <f t="shared" si="8"/>
        <v>24129.892829999997</v>
      </c>
      <c r="M144" s="154">
        <f t="shared" si="8"/>
        <v>24503.782999999999</v>
      </c>
      <c r="N144" s="154">
        <f t="shared" si="8"/>
        <v>22221.953659999999</v>
      </c>
      <c r="O144" s="154">
        <f t="shared" si="8"/>
        <v>21496.634000000002</v>
      </c>
      <c r="P144" s="154">
        <f t="shared" si="8"/>
        <v>4530.5170600000001</v>
      </c>
      <c r="Q144" s="154">
        <f t="shared" si="8"/>
        <v>0</v>
      </c>
      <c r="R144" s="109" t="s">
        <v>230</v>
      </c>
      <c r="S144" s="91"/>
    </row>
    <row r="145" spans="1:19" s="71" customFormat="1" ht="19.5" customHeight="1" x14ac:dyDescent="0.5">
      <c r="A145" s="89"/>
      <c r="B145" s="90" t="s">
        <v>231</v>
      </c>
      <c r="C145" s="91"/>
      <c r="D145" s="110"/>
      <c r="E145" s="92">
        <v>13978.69152</v>
      </c>
      <c r="F145" s="92">
        <v>94.196160000000006</v>
      </c>
      <c r="G145" s="92">
        <v>401.32278000000002</v>
      </c>
      <c r="H145" s="92">
        <v>152.358</v>
      </c>
      <c r="I145" s="92">
        <v>2.0150000000000001</v>
      </c>
      <c r="J145" s="92">
        <v>14142.674999999999</v>
      </c>
      <c r="K145" s="78">
        <v>0</v>
      </c>
      <c r="L145" s="92">
        <v>8256.4470000000001</v>
      </c>
      <c r="M145" s="92">
        <v>7249.4110000000001</v>
      </c>
      <c r="N145" s="92">
        <v>6203.6132400000006</v>
      </c>
      <c r="O145" s="92">
        <v>4709.74</v>
      </c>
      <c r="P145" s="92">
        <v>1437.5975600000002</v>
      </c>
      <c r="Q145" s="111">
        <v>0</v>
      </c>
      <c r="R145" s="109"/>
      <c r="S145" s="166" t="s">
        <v>232</v>
      </c>
    </row>
    <row r="146" spans="1:19" s="71" customFormat="1" ht="19.5" customHeight="1" x14ac:dyDescent="0.5">
      <c r="A146" s="89"/>
      <c r="B146" s="90" t="s">
        <v>233</v>
      </c>
      <c r="C146" s="91"/>
      <c r="D146" s="110"/>
      <c r="E146" s="92">
        <v>14188.02052</v>
      </c>
      <c r="F146" s="92">
        <v>256.29860000000002</v>
      </c>
      <c r="G146" s="92">
        <v>173.55950000000001</v>
      </c>
      <c r="H146" s="92">
        <v>561.08000000000004</v>
      </c>
      <c r="I146" s="92">
        <v>100.02</v>
      </c>
      <c r="J146" s="92">
        <v>20968.327000000001</v>
      </c>
      <c r="K146" s="80">
        <v>1891.5</v>
      </c>
      <c r="L146" s="92">
        <v>7276.8180000000002</v>
      </c>
      <c r="M146" s="92">
        <v>7195.5119999999997</v>
      </c>
      <c r="N146" s="92">
        <v>7609.4528300000002</v>
      </c>
      <c r="O146" s="92">
        <v>12934.638000000001</v>
      </c>
      <c r="P146" s="92">
        <v>1289.83682</v>
      </c>
      <c r="Q146" s="111">
        <v>0</v>
      </c>
      <c r="R146" s="109"/>
      <c r="S146" s="166" t="s">
        <v>234</v>
      </c>
    </row>
    <row r="147" spans="1:19" s="71" customFormat="1" ht="19.5" customHeight="1" x14ac:dyDescent="0.5">
      <c r="A147" s="91"/>
      <c r="B147" s="90" t="s">
        <v>235</v>
      </c>
      <c r="C147" s="91"/>
      <c r="D147" s="110"/>
      <c r="E147" s="92">
        <v>16266.012490000001</v>
      </c>
      <c r="F147" s="92">
        <v>284.80435</v>
      </c>
      <c r="G147" s="92">
        <v>210.81701999999999</v>
      </c>
      <c r="H147" s="92">
        <v>651.928</v>
      </c>
      <c r="I147" s="92">
        <v>3.13</v>
      </c>
      <c r="J147" s="92">
        <v>15929.119000000001</v>
      </c>
      <c r="K147" s="80">
        <v>154.78609</v>
      </c>
      <c r="L147" s="92">
        <v>8596.6278299999994</v>
      </c>
      <c r="M147" s="92">
        <v>10058.86</v>
      </c>
      <c r="N147" s="92">
        <v>8408.8875900000003</v>
      </c>
      <c r="O147" s="92">
        <v>3852.2559999999999</v>
      </c>
      <c r="P147" s="92">
        <v>1803.08268</v>
      </c>
      <c r="Q147" s="111">
        <v>0</v>
      </c>
      <c r="R147" s="109"/>
      <c r="S147" s="93" t="s">
        <v>236</v>
      </c>
    </row>
    <row r="148" spans="1:19" s="71" customFormat="1" ht="19.5" customHeight="1" x14ac:dyDescent="0.5">
      <c r="A148" s="109" t="s">
        <v>237</v>
      </c>
      <c r="B148" s="94"/>
      <c r="C148" s="91"/>
      <c r="D148" s="110"/>
      <c r="E148" s="154">
        <f>SUM(E149:E153)</f>
        <v>81522.797059999997</v>
      </c>
      <c r="F148" s="154">
        <f t="shared" ref="F148:Q148" si="9">SUM(F149:F153)</f>
        <v>1436.2282200000002</v>
      </c>
      <c r="G148" s="154">
        <f t="shared" si="9"/>
        <v>1084.64689</v>
      </c>
      <c r="H148" s="154">
        <f t="shared" si="9"/>
        <v>1480.922</v>
      </c>
      <c r="I148" s="154">
        <f t="shared" si="9"/>
        <v>20.3765</v>
      </c>
      <c r="J148" s="154">
        <f t="shared" si="9"/>
        <v>69396.797000000006</v>
      </c>
      <c r="K148" s="154">
        <f t="shared" si="9"/>
        <v>33281.782460000002</v>
      </c>
      <c r="L148" s="154">
        <f t="shared" si="9"/>
        <v>37383.050999999999</v>
      </c>
      <c r="M148" s="154">
        <f t="shared" si="9"/>
        <v>43665.846190000004</v>
      </c>
      <c r="N148" s="154">
        <f t="shared" si="9"/>
        <v>28409.788570000004</v>
      </c>
      <c r="O148" s="154">
        <f t="shared" si="9"/>
        <v>38364.415000000001</v>
      </c>
      <c r="P148" s="154">
        <f t="shared" si="9"/>
        <v>8091.2023799999997</v>
      </c>
      <c r="Q148" s="154">
        <f t="shared" si="9"/>
        <v>75</v>
      </c>
      <c r="R148" s="109" t="s">
        <v>238</v>
      </c>
      <c r="S148" s="93"/>
    </row>
    <row r="149" spans="1:19" s="71" customFormat="1" ht="19.5" customHeight="1" x14ac:dyDescent="0.5">
      <c r="A149" s="109"/>
      <c r="B149" s="90" t="s">
        <v>239</v>
      </c>
      <c r="C149" s="91"/>
      <c r="D149" s="110"/>
      <c r="E149" s="92">
        <v>19987.190509999997</v>
      </c>
      <c r="F149" s="92">
        <v>246.83466999999999</v>
      </c>
      <c r="G149" s="92">
        <v>99.494710000000012</v>
      </c>
      <c r="H149" s="92">
        <v>1250.395</v>
      </c>
      <c r="I149" s="92">
        <v>0.4</v>
      </c>
      <c r="J149" s="92">
        <v>25776.552</v>
      </c>
      <c r="K149" s="102">
        <v>55.768999999999998</v>
      </c>
      <c r="L149" s="92">
        <v>13474.7</v>
      </c>
      <c r="M149" s="92">
        <v>9193.9770000000008</v>
      </c>
      <c r="N149" s="92">
        <v>8813.5289000000012</v>
      </c>
      <c r="O149" s="92">
        <v>5547.1450000000004</v>
      </c>
      <c r="P149" s="92">
        <v>2824.5959199999998</v>
      </c>
      <c r="Q149" s="111">
        <v>0</v>
      </c>
      <c r="R149" s="109"/>
      <c r="S149" s="93" t="s">
        <v>240</v>
      </c>
    </row>
    <row r="150" spans="1:19" s="71" customFormat="1" ht="19.5" customHeight="1" x14ac:dyDescent="0.5">
      <c r="A150" s="109"/>
      <c r="B150" s="90" t="s">
        <v>241</v>
      </c>
      <c r="C150" s="91"/>
      <c r="D150" s="110"/>
      <c r="E150" s="92">
        <v>19656.556559999997</v>
      </c>
      <c r="F150" s="92">
        <v>422.01580000000001</v>
      </c>
      <c r="G150" s="92">
        <v>271.36869000000002</v>
      </c>
      <c r="H150" s="155">
        <v>0</v>
      </c>
      <c r="I150" s="92">
        <v>10.7745</v>
      </c>
      <c r="J150" s="157">
        <v>0</v>
      </c>
      <c r="K150" s="102">
        <v>21263.168000000001</v>
      </c>
      <c r="L150" s="92">
        <v>11884.518</v>
      </c>
      <c r="M150" s="92">
        <v>10003.12667</v>
      </c>
      <c r="N150" s="92">
        <v>6112.8235700000005</v>
      </c>
      <c r="O150" s="92">
        <v>5339.09</v>
      </c>
      <c r="P150" s="92">
        <v>1715.9890600000001</v>
      </c>
      <c r="Q150" s="92">
        <v>25</v>
      </c>
      <c r="R150" s="109"/>
      <c r="S150" s="93" t="s">
        <v>242</v>
      </c>
    </row>
    <row r="151" spans="1:19" s="71" customFormat="1" ht="19.5" customHeight="1" x14ac:dyDescent="0.5">
      <c r="A151" s="109"/>
      <c r="B151" s="90" t="s">
        <v>243</v>
      </c>
      <c r="C151" s="91"/>
      <c r="D151" s="110"/>
      <c r="E151" s="92">
        <v>13933.70457</v>
      </c>
      <c r="F151" s="92">
        <v>40.701349999999998</v>
      </c>
      <c r="G151" s="92">
        <v>323.63018</v>
      </c>
      <c r="H151" s="155">
        <v>0</v>
      </c>
      <c r="I151" s="92">
        <v>1.04</v>
      </c>
      <c r="J151" s="92">
        <v>10466.657999999999</v>
      </c>
      <c r="K151" s="80">
        <v>7625.799</v>
      </c>
      <c r="L151" s="92">
        <v>5476.7860000000001</v>
      </c>
      <c r="M151" s="92">
        <v>7967.1459999999997</v>
      </c>
      <c r="N151" s="92">
        <v>3362.4809799999998</v>
      </c>
      <c r="O151" s="92">
        <v>3740.9</v>
      </c>
      <c r="P151" s="92">
        <v>976.32640000000004</v>
      </c>
      <c r="Q151" s="92">
        <v>25</v>
      </c>
      <c r="R151" s="109"/>
      <c r="S151" s="93" t="s">
        <v>244</v>
      </c>
    </row>
    <row r="152" spans="1:19" s="71" customFormat="1" ht="19.5" customHeight="1" x14ac:dyDescent="0.5">
      <c r="A152" s="109"/>
      <c r="B152" s="90" t="s">
        <v>245</v>
      </c>
      <c r="C152" s="91"/>
      <c r="D152" s="110"/>
      <c r="E152" s="92">
        <v>13714.325000000001</v>
      </c>
      <c r="F152" s="92">
        <v>657.51639999999998</v>
      </c>
      <c r="G152" s="92">
        <v>316.66138000000001</v>
      </c>
      <c r="H152" s="155">
        <v>0</v>
      </c>
      <c r="I152" s="92">
        <v>6.9</v>
      </c>
      <c r="J152" s="92">
        <v>9407.2070000000003</v>
      </c>
      <c r="K152" s="80">
        <v>4337.0464599999996</v>
      </c>
      <c r="L152" s="92">
        <v>4418</v>
      </c>
      <c r="M152" s="92">
        <v>7095.49935</v>
      </c>
      <c r="N152" s="92">
        <v>4101.2394300000005</v>
      </c>
      <c r="O152" s="92">
        <v>5166.58</v>
      </c>
      <c r="P152" s="92">
        <v>862.64</v>
      </c>
      <c r="Q152" s="92">
        <v>25</v>
      </c>
      <c r="R152" s="109"/>
      <c r="S152" s="93" t="s">
        <v>246</v>
      </c>
    </row>
    <row r="153" spans="1:19" s="71" customFormat="1" ht="19.5" customHeight="1" x14ac:dyDescent="0.5">
      <c r="A153" s="109"/>
      <c r="B153" s="90" t="s">
        <v>247</v>
      </c>
      <c r="C153" s="91"/>
      <c r="D153" s="110"/>
      <c r="E153" s="92">
        <v>14231.020420000001</v>
      </c>
      <c r="F153" s="92">
        <v>69.16</v>
      </c>
      <c r="G153" s="92">
        <v>73.491929999999996</v>
      </c>
      <c r="H153" s="155">
        <v>230.52699999999999</v>
      </c>
      <c r="I153" s="92">
        <v>1.262</v>
      </c>
      <c r="J153" s="92">
        <v>23746.38</v>
      </c>
      <c r="K153" s="102">
        <v>0</v>
      </c>
      <c r="L153" s="92">
        <v>2129.047</v>
      </c>
      <c r="M153" s="92">
        <v>9406.0971699999991</v>
      </c>
      <c r="N153" s="92">
        <v>6019.71569</v>
      </c>
      <c r="O153" s="92">
        <v>18570.7</v>
      </c>
      <c r="P153" s="92">
        <v>1711.6510000000001</v>
      </c>
      <c r="Q153" s="111">
        <v>0</v>
      </c>
      <c r="R153" s="109"/>
      <c r="S153" s="93" t="s">
        <v>248</v>
      </c>
    </row>
    <row r="154" spans="1:19" s="71" customFormat="1" ht="19.5" customHeight="1" x14ac:dyDescent="0.5">
      <c r="A154" s="109" t="s">
        <v>249</v>
      </c>
      <c r="B154" s="94"/>
      <c r="C154" s="91"/>
      <c r="D154" s="110"/>
      <c r="E154" s="154">
        <f>SUM(E155:E160)</f>
        <v>92358.435890000008</v>
      </c>
      <c r="F154" s="154">
        <f t="shared" ref="F154:Q154" si="10">SUM(F155:F160)</f>
        <v>783.17857000000004</v>
      </c>
      <c r="G154" s="154">
        <f t="shared" si="10"/>
        <v>1903.4709499999999</v>
      </c>
      <c r="H154" s="154">
        <f t="shared" si="10"/>
        <v>1917.934</v>
      </c>
      <c r="I154" s="154">
        <f t="shared" si="10"/>
        <v>179.42644000000001</v>
      </c>
      <c r="J154" s="154">
        <f t="shared" si="10"/>
        <v>86184.025999999998</v>
      </c>
      <c r="K154" s="154">
        <f t="shared" si="10"/>
        <v>8551.2345700000005</v>
      </c>
      <c r="L154" s="154">
        <f t="shared" si="10"/>
        <v>44042.649530000002</v>
      </c>
      <c r="M154" s="154">
        <f t="shared" si="10"/>
        <v>47359.500999999997</v>
      </c>
      <c r="N154" s="154">
        <f t="shared" si="10"/>
        <v>36279.328540000002</v>
      </c>
      <c r="O154" s="154">
        <f t="shared" si="10"/>
        <v>19202.19584</v>
      </c>
      <c r="P154" s="154">
        <f t="shared" si="10"/>
        <v>11334.16612</v>
      </c>
      <c r="Q154" s="154">
        <f t="shared" si="10"/>
        <v>237.7</v>
      </c>
      <c r="R154" s="109" t="s">
        <v>250</v>
      </c>
      <c r="S154" s="93"/>
    </row>
    <row r="155" spans="1:19" s="156" customFormat="1" ht="19.5" customHeight="1" x14ac:dyDescent="0.5">
      <c r="A155" s="109"/>
      <c r="B155" s="90" t="s">
        <v>251</v>
      </c>
      <c r="C155" s="91"/>
      <c r="D155" s="110"/>
      <c r="E155" s="92">
        <v>19708.571039999999</v>
      </c>
      <c r="F155" s="92">
        <v>291.11960999999997</v>
      </c>
      <c r="G155" s="92">
        <v>313.43508000000003</v>
      </c>
      <c r="H155" s="155">
        <v>0</v>
      </c>
      <c r="I155" s="92">
        <v>2.5844399999999998</v>
      </c>
      <c r="J155" s="92">
        <v>26920.881000000001</v>
      </c>
      <c r="K155" s="102">
        <v>56.11</v>
      </c>
      <c r="L155" s="92">
        <v>12792.897800000001</v>
      </c>
      <c r="M155" s="92">
        <v>10776.785</v>
      </c>
      <c r="N155" s="92">
        <v>11500.68139</v>
      </c>
      <c r="O155" s="92">
        <v>3598.47</v>
      </c>
      <c r="P155" s="92">
        <v>4743.7503899999992</v>
      </c>
      <c r="Q155" s="92">
        <v>0</v>
      </c>
      <c r="R155" s="109"/>
      <c r="S155" s="93" t="s">
        <v>252</v>
      </c>
    </row>
    <row r="156" spans="1:19" s="71" customFormat="1" ht="19.5" customHeight="1" x14ac:dyDescent="0.5">
      <c r="A156" s="109"/>
      <c r="B156" s="90" t="s">
        <v>253</v>
      </c>
      <c r="C156" s="91"/>
      <c r="D156" s="110"/>
      <c r="E156" s="92">
        <v>14069.305980000001</v>
      </c>
      <c r="F156" s="92">
        <v>69.904499999999999</v>
      </c>
      <c r="G156" s="92">
        <v>384.70941999999997</v>
      </c>
      <c r="H156" s="155">
        <v>0</v>
      </c>
      <c r="I156" s="92">
        <v>13.785</v>
      </c>
      <c r="J156" s="92">
        <v>10729.561</v>
      </c>
      <c r="K156" s="78">
        <v>0</v>
      </c>
      <c r="L156" s="92">
        <v>6939.2027400000006</v>
      </c>
      <c r="M156" s="92">
        <v>8017.3119999999999</v>
      </c>
      <c r="N156" s="92">
        <v>4450.5334999999995</v>
      </c>
      <c r="O156" s="92">
        <v>3300.58</v>
      </c>
      <c r="P156" s="92">
        <v>940</v>
      </c>
      <c r="Q156" s="111">
        <v>0</v>
      </c>
      <c r="R156" s="109"/>
      <c r="S156" s="93" t="s">
        <v>254</v>
      </c>
    </row>
    <row r="157" spans="1:19" s="71" customFormat="1" ht="19.5" customHeight="1" x14ac:dyDescent="0.5">
      <c r="A157" s="109"/>
      <c r="B157" s="90" t="s">
        <v>255</v>
      </c>
      <c r="C157" s="91"/>
      <c r="D157" s="110"/>
      <c r="E157" s="92">
        <v>13714.687879999999</v>
      </c>
      <c r="F157" s="92">
        <v>89.679699999999997</v>
      </c>
      <c r="G157" s="92">
        <v>241.81244000000001</v>
      </c>
      <c r="H157" s="92">
        <v>490.35599999999999</v>
      </c>
      <c r="I157" s="92">
        <v>4.4969999999999999</v>
      </c>
      <c r="J157" s="92">
        <v>10082.069</v>
      </c>
      <c r="K157" s="80">
        <v>2485.1529999999998</v>
      </c>
      <c r="L157" s="92">
        <v>4123.384</v>
      </c>
      <c r="M157" s="92">
        <v>7346.1220000000003</v>
      </c>
      <c r="N157" s="92">
        <v>4602.7261900000003</v>
      </c>
      <c r="O157" s="92">
        <v>5171.7120000000004</v>
      </c>
      <c r="P157" s="92">
        <v>1652.9</v>
      </c>
      <c r="Q157" s="111">
        <v>0</v>
      </c>
      <c r="R157" s="109"/>
      <c r="S157" s="93" t="s">
        <v>256</v>
      </c>
    </row>
    <row r="158" spans="1:19" s="94" customFormat="1" ht="19.5" customHeight="1" x14ac:dyDescent="0.5">
      <c r="A158" s="109"/>
      <c r="B158" s="90" t="s">
        <v>257</v>
      </c>
      <c r="C158" s="91"/>
      <c r="D158" s="91"/>
      <c r="E158" s="92">
        <v>17226.645509999998</v>
      </c>
      <c r="F158" s="92">
        <v>33.394500000000001</v>
      </c>
      <c r="G158" s="92">
        <v>462.85025000000002</v>
      </c>
      <c r="H158" s="92">
        <v>67.259</v>
      </c>
      <c r="I158" s="92">
        <v>29.35</v>
      </c>
      <c r="J158" s="92">
        <v>17420.929</v>
      </c>
      <c r="K158" s="78">
        <v>50.817999999999998</v>
      </c>
      <c r="L158" s="92">
        <v>9485.4750000000004</v>
      </c>
      <c r="M158" s="92">
        <v>7647.6289999999999</v>
      </c>
      <c r="N158" s="92">
        <v>5276.0224400000006</v>
      </c>
      <c r="O158" s="92">
        <v>733.91233999999997</v>
      </c>
      <c r="P158" s="92">
        <v>1764.5317299999999</v>
      </c>
      <c r="Q158" s="111">
        <v>0</v>
      </c>
      <c r="R158" s="109"/>
      <c r="S158" s="93" t="s">
        <v>258</v>
      </c>
    </row>
    <row r="159" spans="1:19" s="71" customFormat="1" ht="19.5" customHeight="1" x14ac:dyDescent="0.5">
      <c r="A159" s="109"/>
      <c r="B159" s="90" t="s">
        <v>259</v>
      </c>
      <c r="C159" s="91"/>
      <c r="D159" s="91"/>
      <c r="E159" s="92">
        <v>13763.92195</v>
      </c>
      <c r="F159" s="92">
        <v>223.9845</v>
      </c>
      <c r="G159" s="92">
        <v>346.25783000000001</v>
      </c>
      <c r="H159" s="92">
        <v>992.40499999999997</v>
      </c>
      <c r="I159" s="92">
        <v>116.1</v>
      </c>
      <c r="J159" s="92">
        <v>11525.855</v>
      </c>
      <c r="K159" s="80">
        <v>4595.8695700000007</v>
      </c>
      <c r="L159" s="92">
        <v>5728.3579900000004</v>
      </c>
      <c r="M159" s="92">
        <v>7179.9989999999998</v>
      </c>
      <c r="N159" s="92">
        <v>4372.3259500000004</v>
      </c>
      <c r="O159" s="92">
        <v>1905.3805</v>
      </c>
      <c r="P159" s="92">
        <v>1400.8240000000001</v>
      </c>
      <c r="Q159" s="111">
        <v>0</v>
      </c>
      <c r="R159" s="109"/>
      <c r="S159" s="93" t="s">
        <v>260</v>
      </c>
    </row>
    <row r="160" spans="1:19" s="71" customFormat="1" ht="19.5" customHeight="1" x14ac:dyDescent="0.5">
      <c r="A160" s="109"/>
      <c r="B160" s="90" t="s">
        <v>261</v>
      </c>
      <c r="C160" s="91"/>
      <c r="D160" s="91"/>
      <c r="E160" s="92">
        <v>13875.303529999999</v>
      </c>
      <c r="F160" s="92">
        <v>75.095759999999999</v>
      </c>
      <c r="G160" s="92">
        <v>154.40592999999998</v>
      </c>
      <c r="H160" s="92">
        <v>367.91399999999999</v>
      </c>
      <c r="I160" s="92">
        <v>13.11</v>
      </c>
      <c r="J160" s="92">
        <v>9504.7309999999998</v>
      </c>
      <c r="K160" s="80">
        <v>1363.2840000000001</v>
      </c>
      <c r="L160" s="92">
        <v>4973.3320000000003</v>
      </c>
      <c r="M160" s="92">
        <v>6391.6540000000005</v>
      </c>
      <c r="N160" s="92">
        <v>6077.0390700000007</v>
      </c>
      <c r="O160" s="92">
        <v>4492.1409999999996</v>
      </c>
      <c r="P160" s="92">
        <v>832.16</v>
      </c>
      <c r="Q160" s="111">
        <v>237.7</v>
      </c>
      <c r="R160" s="109"/>
      <c r="S160" s="93" t="s">
        <v>262</v>
      </c>
    </row>
    <row r="161" spans="1:22" s="71" customFormat="1" ht="19.5" customHeight="1" x14ac:dyDescent="0.5">
      <c r="A161" s="109" t="s">
        <v>263</v>
      </c>
      <c r="B161" s="94"/>
      <c r="C161" s="91"/>
      <c r="D161" s="91"/>
      <c r="E161" s="154">
        <f>SUM(E162:E165,E180:E181)</f>
        <v>88773.397150000004</v>
      </c>
      <c r="F161" s="154">
        <f t="shared" ref="F161:Q161" si="11">SUM(F162:F165,F180:F181)</f>
        <v>841.68364999999983</v>
      </c>
      <c r="G161" s="154">
        <f t="shared" si="11"/>
        <v>2564.23452</v>
      </c>
      <c r="H161" s="154">
        <f t="shared" si="11"/>
        <v>4196.9539999999997</v>
      </c>
      <c r="I161" s="154">
        <f t="shared" si="11"/>
        <v>289.17941000000002</v>
      </c>
      <c r="J161" s="154">
        <f t="shared" si="11"/>
        <v>81157.357999999993</v>
      </c>
      <c r="K161" s="154">
        <f t="shared" si="11"/>
        <v>28604.25117</v>
      </c>
      <c r="L161" s="154">
        <f t="shared" si="11"/>
        <v>52311.698000000004</v>
      </c>
      <c r="M161" s="154">
        <f t="shared" si="11"/>
        <v>46317.915369999995</v>
      </c>
      <c r="N161" s="154">
        <f t="shared" si="11"/>
        <v>28137.108980000001</v>
      </c>
      <c r="O161" s="154">
        <f t="shared" si="11"/>
        <v>48087.256000000008</v>
      </c>
      <c r="P161" s="154">
        <f t="shared" si="11"/>
        <v>5640.9456199999995</v>
      </c>
      <c r="Q161" s="154">
        <f t="shared" si="11"/>
        <v>136.92509999999999</v>
      </c>
      <c r="R161" s="109" t="s">
        <v>264</v>
      </c>
      <c r="S161" s="93"/>
    </row>
    <row r="162" spans="1:22" s="71" customFormat="1" ht="19.5" customHeight="1" x14ac:dyDescent="0.5">
      <c r="A162" s="109"/>
      <c r="B162" s="90" t="s">
        <v>265</v>
      </c>
      <c r="C162" s="91"/>
      <c r="D162" s="91"/>
      <c r="E162" s="92">
        <v>14811.749239999999</v>
      </c>
      <c r="F162" s="92">
        <v>176.3424</v>
      </c>
      <c r="G162" s="92">
        <v>1201.4311299999999</v>
      </c>
      <c r="H162" s="157">
        <v>0</v>
      </c>
      <c r="I162" s="92">
        <v>7.3160000000000003E-2</v>
      </c>
      <c r="J162" s="92">
        <v>13518.929</v>
      </c>
      <c r="K162" s="80">
        <v>3660.8101699999997</v>
      </c>
      <c r="L162" s="92">
        <v>8720.3709999999992</v>
      </c>
      <c r="M162" s="92">
        <v>8060.29637</v>
      </c>
      <c r="N162" s="92">
        <v>3987.0281500000001</v>
      </c>
      <c r="O162" s="111">
        <v>5091.5</v>
      </c>
      <c r="P162" s="111">
        <v>761.08</v>
      </c>
      <c r="Q162" s="111">
        <v>0</v>
      </c>
      <c r="R162" s="109"/>
      <c r="S162" s="93" t="s">
        <v>266</v>
      </c>
    </row>
    <row r="163" spans="1:22" s="71" customFormat="1" ht="19.5" customHeight="1" x14ac:dyDescent="0.5">
      <c r="A163" s="89"/>
      <c r="B163" s="90" t="s">
        <v>267</v>
      </c>
      <c r="C163" s="91"/>
      <c r="D163" s="91"/>
      <c r="E163" s="92">
        <v>14212.297060000001</v>
      </c>
      <c r="F163" s="92">
        <v>47.284199999999998</v>
      </c>
      <c r="G163" s="92">
        <v>140.74089999999998</v>
      </c>
      <c r="H163" s="92">
        <v>1007.354</v>
      </c>
      <c r="I163" s="92">
        <v>98.93</v>
      </c>
      <c r="J163" s="92">
        <v>14580.466</v>
      </c>
      <c r="K163" s="80">
        <v>16067.977999999999</v>
      </c>
      <c r="L163" s="92">
        <v>8725.7919999999995</v>
      </c>
      <c r="M163" s="92">
        <v>9899.5570000000007</v>
      </c>
      <c r="N163" s="92">
        <v>6108.99863</v>
      </c>
      <c r="O163" s="92">
        <v>18543.744999999999</v>
      </c>
      <c r="P163" s="92">
        <v>1103.1110700000002</v>
      </c>
      <c r="Q163" s="92">
        <v>25</v>
      </c>
      <c r="R163" s="90"/>
      <c r="S163" s="93" t="s">
        <v>268</v>
      </c>
    </row>
    <row r="164" spans="1:22" s="71" customFormat="1" ht="19.5" customHeight="1" x14ac:dyDescent="0.5">
      <c r="A164" s="89"/>
      <c r="B164" s="90" t="s">
        <v>269</v>
      </c>
      <c r="C164" s="91"/>
      <c r="D164" s="91"/>
      <c r="E164" s="92">
        <v>17708.723569999998</v>
      </c>
      <c r="F164" s="92">
        <v>318.52509999999995</v>
      </c>
      <c r="G164" s="92">
        <v>580.46468000000004</v>
      </c>
      <c r="H164" s="92">
        <v>886.16499999999996</v>
      </c>
      <c r="I164" s="92">
        <v>149.595</v>
      </c>
      <c r="J164" s="92">
        <v>17890.161</v>
      </c>
      <c r="K164" s="78">
        <v>1256.23</v>
      </c>
      <c r="L164" s="92">
        <v>12704.259</v>
      </c>
      <c r="M164" s="92">
        <v>7843.3339999999998</v>
      </c>
      <c r="N164" s="92">
        <v>6276.94175</v>
      </c>
      <c r="O164" s="92">
        <v>13486.286</v>
      </c>
      <c r="P164" s="92">
        <v>1206.0230300000001</v>
      </c>
      <c r="Q164" s="111">
        <v>36.9251</v>
      </c>
      <c r="R164" s="90"/>
      <c r="S164" s="93" t="s">
        <v>270</v>
      </c>
    </row>
    <row r="165" spans="1:22" s="71" customFormat="1" ht="19.5" customHeight="1" x14ac:dyDescent="0.5">
      <c r="A165" s="89"/>
      <c r="B165" s="90" t="s">
        <v>271</v>
      </c>
      <c r="C165" s="91"/>
      <c r="D165" s="91"/>
      <c r="E165" s="92">
        <v>14219.329489999998</v>
      </c>
      <c r="F165" s="92">
        <v>58.928899999999999</v>
      </c>
      <c r="G165" s="92">
        <v>217.24701000000002</v>
      </c>
      <c r="H165" s="92">
        <v>674.06500000000005</v>
      </c>
      <c r="I165" s="92">
        <v>5</v>
      </c>
      <c r="J165" s="92">
        <v>14648.645</v>
      </c>
      <c r="K165" s="80">
        <v>5788.4979999999996</v>
      </c>
      <c r="L165" s="92">
        <v>9123.0889999999999</v>
      </c>
      <c r="M165" s="92">
        <v>7294.3419999999996</v>
      </c>
      <c r="N165" s="92">
        <v>4469.46126</v>
      </c>
      <c r="O165" s="92">
        <v>6192.55</v>
      </c>
      <c r="P165" s="92">
        <v>1461.8059599999999</v>
      </c>
      <c r="Q165" s="92">
        <v>25</v>
      </c>
      <c r="R165" s="90"/>
      <c r="S165" s="93" t="s">
        <v>272</v>
      </c>
    </row>
    <row r="166" spans="1:22" s="71" customFormat="1" ht="8.25" customHeight="1" x14ac:dyDescent="0.5">
      <c r="A166" s="82"/>
      <c r="B166" s="73"/>
      <c r="C166" s="72"/>
      <c r="D166" s="72"/>
      <c r="E166" s="167"/>
      <c r="F166" s="167"/>
      <c r="G166" s="167"/>
      <c r="H166" s="168"/>
      <c r="I166" s="167"/>
      <c r="J166" s="169"/>
      <c r="K166" s="170"/>
      <c r="L166" s="167"/>
      <c r="M166" s="167"/>
      <c r="N166" s="171"/>
      <c r="O166" s="171"/>
      <c r="P166" s="171"/>
      <c r="Q166" s="171"/>
      <c r="R166" s="79"/>
      <c r="S166" s="88"/>
    </row>
    <row r="167" spans="1:22" s="96" customFormat="1" ht="19.5" customHeight="1" x14ac:dyDescent="0.3">
      <c r="B167" s="2" t="s">
        <v>0</v>
      </c>
      <c r="C167" s="3">
        <v>19.3</v>
      </c>
      <c r="D167" s="4" t="s">
        <v>103</v>
      </c>
      <c r="K167" s="97"/>
      <c r="V167" s="24"/>
    </row>
    <row r="168" spans="1:22" s="98" customFormat="1" ht="20.25" customHeight="1" x14ac:dyDescent="0.3">
      <c r="B168" s="97" t="s">
        <v>2</v>
      </c>
      <c r="C168" s="3">
        <v>19.3</v>
      </c>
      <c r="D168" s="8" t="s">
        <v>104</v>
      </c>
      <c r="K168" s="99"/>
      <c r="V168" s="96"/>
    </row>
    <row r="169" spans="1:22" s="98" customFormat="1" ht="20.25" customHeight="1" x14ac:dyDescent="0.3">
      <c r="B169" s="97"/>
      <c r="C169" s="3"/>
      <c r="D169" s="8"/>
      <c r="K169" s="99"/>
    </row>
    <row r="170" spans="1:22" s="98" customFormat="1" ht="14.25" customHeight="1" x14ac:dyDescent="0.3">
      <c r="B170" s="97"/>
      <c r="C170" s="3"/>
      <c r="D170" s="8"/>
      <c r="K170" s="99"/>
      <c r="S170" s="10" t="s">
        <v>4</v>
      </c>
    </row>
    <row r="171" spans="1:22" s="24" customFormat="1" ht="6" customHeight="1" x14ac:dyDescent="0.3">
      <c r="B171" s="100"/>
      <c r="K171" s="100"/>
      <c r="V171" s="98"/>
    </row>
    <row r="172" spans="1:22" s="23" customFormat="1" ht="18" customHeight="1" x14ac:dyDescent="0.5">
      <c r="A172" s="12"/>
      <c r="B172" s="13"/>
      <c r="C172" s="14"/>
      <c r="D172" s="15"/>
      <c r="E172" s="16" t="s">
        <v>5</v>
      </c>
      <c r="F172" s="17"/>
      <c r="G172" s="17"/>
      <c r="H172" s="17"/>
      <c r="I172" s="17"/>
      <c r="J172" s="17"/>
      <c r="K172" s="18"/>
      <c r="L172" s="19" t="s">
        <v>6</v>
      </c>
      <c r="M172" s="20"/>
      <c r="N172" s="20"/>
      <c r="O172" s="20"/>
      <c r="P172" s="20"/>
      <c r="Q172" s="21"/>
      <c r="R172" s="22" t="s">
        <v>7</v>
      </c>
      <c r="S172" s="12"/>
      <c r="V172" s="24"/>
    </row>
    <row r="173" spans="1:22" s="23" customFormat="1" ht="18" customHeight="1" x14ac:dyDescent="0.5">
      <c r="A173" s="25"/>
      <c r="B173" s="26"/>
      <c r="C173" s="25"/>
      <c r="D173" s="27"/>
      <c r="E173" s="28" t="s">
        <v>8</v>
      </c>
      <c r="F173" s="29"/>
      <c r="G173" s="29"/>
      <c r="H173" s="29"/>
      <c r="I173" s="29"/>
      <c r="J173" s="29"/>
      <c r="K173" s="30"/>
      <c r="L173" s="31" t="s">
        <v>9</v>
      </c>
      <c r="M173" s="32"/>
      <c r="N173" s="32"/>
      <c r="O173" s="32"/>
      <c r="P173" s="32"/>
      <c r="Q173" s="33"/>
      <c r="R173" s="34"/>
    </row>
    <row r="174" spans="1:22" s="23" customFormat="1" ht="18" customHeight="1" x14ac:dyDescent="0.3">
      <c r="A174" s="35" t="s">
        <v>10</v>
      </c>
      <c r="B174" s="35"/>
      <c r="C174" s="35"/>
      <c r="D174" s="36"/>
      <c r="E174" s="37"/>
      <c r="F174" s="38" t="s">
        <v>11</v>
      </c>
      <c r="G174" s="37"/>
      <c r="H174" s="37"/>
      <c r="I174" s="39"/>
      <c r="J174" s="40"/>
      <c r="K174" s="41"/>
      <c r="L174" s="40"/>
      <c r="M174" s="40"/>
      <c r="N174" s="40"/>
      <c r="O174" s="40"/>
      <c r="P174" s="40"/>
      <c r="Q174" s="42"/>
      <c r="R174" s="43" t="s">
        <v>12</v>
      </c>
      <c r="S174" s="44"/>
      <c r="T174" s="45"/>
      <c r="U174" s="45"/>
    </row>
    <row r="175" spans="1:22" s="23" customFormat="1" ht="18" customHeight="1" x14ac:dyDescent="0.3">
      <c r="A175" s="44" t="s">
        <v>13</v>
      </c>
      <c r="B175" s="44"/>
      <c r="C175" s="44"/>
      <c r="D175" s="36"/>
      <c r="E175" s="37"/>
      <c r="F175" s="37" t="s">
        <v>14</v>
      </c>
      <c r="G175" s="37"/>
      <c r="H175" s="37" t="s">
        <v>15</v>
      </c>
      <c r="I175" s="37"/>
      <c r="J175" s="40"/>
      <c r="K175" s="41"/>
      <c r="L175" s="40"/>
      <c r="M175" s="40"/>
      <c r="N175" s="40"/>
      <c r="O175" s="40"/>
      <c r="P175" s="40"/>
      <c r="Q175" s="37"/>
      <c r="R175" s="43" t="s">
        <v>16</v>
      </c>
      <c r="S175" s="44"/>
      <c r="T175" s="45"/>
      <c r="U175" s="45"/>
    </row>
    <row r="176" spans="1:22" s="23" customFormat="1" ht="18" customHeight="1" x14ac:dyDescent="0.3">
      <c r="A176" s="46"/>
      <c r="B176" s="47"/>
      <c r="C176" s="46"/>
      <c r="D176" s="48"/>
      <c r="E176" s="37" t="s">
        <v>17</v>
      </c>
      <c r="F176" s="37" t="s">
        <v>18</v>
      </c>
      <c r="G176" s="37"/>
      <c r="H176" s="37" t="s">
        <v>19</v>
      </c>
      <c r="I176" s="37"/>
      <c r="J176" s="40"/>
      <c r="K176" s="41"/>
      <c r="L176" s="40" t="s">
        <v>20</v>
      </c>
      <c r="M176" s="40"/>
      <c r="N176" s="40"/>
      <c r="O176" s="40"/>
      <c r="P176" s="40"/>
      <c r="Q176" s="37"/>
      <c r="R176" s="43" t="s">
        <v>21</v>
      </c>
      <c r="S176" s="44"/>
      <c r="T176" s="45"/>
      <c r="U176" s="45"/>
    </row>
    <row r="177" spans="1:22" s="23" customFormat="1" ht="18" customHeight="1" x14ac:dyDescent="0.5">
      <c r="A177" s="25"/>
      <c r="B177" s="26"/>
      <c r="C177" s="25"/>
      <c r="D177" s="27"/>
      <c r="E177" s="37" t="s">
        <v>22</v>
      </c>
      <c r="F177" s="37" t="s">
        <v>23</v>
      </c>
      <c r="G177" s="37" t="s">
        <v>24</v>
      </c>
      <c r="H177" s="37" t="s">
        <v>25</v>
      </c>
      <c r="I177" s="37" t="s">
        <v>26</v>
      </c>
      <c r="J177" s="40" t="s">
        <v>27</v>
      </c>
      <c r="K177" s="41" t="s">
        <v>28</v>
      </c>
      <c r="L177" s="40" t="s">
        <v>29</v>
      </c>
      <c r="M177" s="40" t="s">
        <v>30</v>
      </c>
      <c r="N177" s="40" t="s">
        <v>31</v>
      </c>
      <c r="O177" s="40" t="s">
        <v>32</v>
      </c>
      <c r="P177" s="40" t="s">
        <v>33</v>
      </c>
      <c r="Q177" s="37" t="s">
        <v>34</v>
      </c>
      <c r="R177" s="43" t="s">
        <v>35</v>
      </c>
      <c r="S177" s="44"/>
      <c r="T177" s="45"/>
      <c r="U177" s="45"/>
    </row>
    <row r="178" spans="1:22" s="23" customFormat="1" ht="18" customHeight="1" x14ac:dyDescent="0.5">
      <c r="A178" s="49"/>
      <c r="B178" s="50"/>
      <c r="C178" s="49"/>
      <c r="D178" s="51"/>
      <c r="E178" s="52" t="s">
        <v>36</v>
      </c>
      <c r="F178" s="52" t="s">
        <v>37</v>
      </c>
      <c r="G178" s="52" t="s">
        <v>38</v>
      </c>
      <c r="H178" s="52" t="s">
        <v>39</v>
      </c>
      <c r="I178" s="52" t="s">
        <v>40</v>
      </c>
      <c r="J178" s="52" t="s">
        <v>41</v>
      </c>
      <c r="K178" s="53" t="s">
        <v>42</v>
      </c>
      <c r="L178" s="54" t="s">
        <v>43</v>
      </c>
      <c r="M178" s="54" t="s">
        <v>44</v>
      </c>
      <c r="N178" s="54" t="s">
        <v>45</v>
      </c>
      <c r="O178" s="54" t="s">
        <v>46</v>
      </c>
      <c r="P178" s="54" t="s">
        <v>41</v>
      </c>
      <c r="Q178" s="52" t="s">
        <v>42</v>
      </c>
      <c r="R178" s="55"/>
      <c r="S178" s="56"/>
    </row>
    <row r="179" spans="1:22" s="24" customFormat="1" ht="3" customHeight="1" x14ac:dyDescent="0.3">
      <c r="A179" s="57" t="s">
        <v>7</v>
      </c>
      <c r="B179" s="57"/>
      <c r="C179" s="57"/>
      <c r="D179" s="58"/>
      <c r="E179" s="59"/>
      <c r="F179" s="59"/>
      <c r="G179" s="59"/>
      <c r="H179" s="59"/>
      <c r="I179" s="59"/>
      <c r="J179" s="59"/>
      <c r="K179" s="60"/>
      <c r="L179" s="59"/>
      <c r="M179" s="59"/>
      <c r="N179" s="59"/>
      <c r="O179" s="59">
        <v>2626580</v>
      </c>
      <c r="P179" s="59"/>
      <c r="Q179" s="59"/>
      <c r="R179" s="61"/>
      <c r="V179" s="23"/>
    </row>
    <row r="180" spans="1:22" s="71" customFormat="1" ht="19.5" customHeight="1" x14ac:dyDescent="0.5">
      <c r="A180" s="82"/>
      <c r="B180" s="73" t="s">
        <v>273</v>
      </c>
      <c r="C180" s="72"/>
      <c r="D180" s="74"/>
      <c r="E180" s="75">
        <v>14096.76073</v>
      </c>
      <c r="F180" s="75">
        <v>133.2706</v>
      </c>
      <c r="G180" s="75">
        <v>211.95511999999999</v>
      </c>
      <c r="H180" s="75">
        <v>944.08</v>
      </c>
      <c r="I180" s="75">
        <v>35.571249999999999</v>
      </c>
      <c r="J180" s="75">
        <v>13068.343999999999</v>
      </c>
      <c r="K180" s="80">
        <v>630.73500000000001</v>
      </c>
      <c r="L180" s="75">
        <v>8542.7659999999996</v>
      </c>
      <c r="M180" s="75">
        <v>7230.8379999999997</v>
      </c>
      <c r="N180" s="75">
        <v>5245.6870899999994</v>
      </c>
      <c r="O180" s="75">
        <v>2626.58</v>
      </c>
      <c r="P180" s="75">
        <v>757</v>
      </c>
      <c r="Q180" s="75">
        <v>25</v>
      </c>
      <c r="R180" s="79"/>
      <c r="S180" s="82" t="s">
        <v>274</v>
      </c>
    </row>
    <row r="181" spans="1:22" s="71" customFormat="1" ht="19.5" customHeight="1" x14ac:dyDescent="0.5">
      <c r="A181" s="82"/>
      <c r="B181" s="73" t="s">
        <v>275</v>
      </c>
      <c r="C181" s="72"/>
      <c r="D181" s="74"/>
      <c r="E181" s="75">
        <v>13724.537060000001</v>
      </c>
      <c r="F181" s="75">
        <v>107.33244999999999</v>
      </c>
      <c r="G181" s="75">
        <v>212.39568</v>
      </c>
      <c r="H181" s="75">
        <v>685.29</v>
      </c>
      <c r="I181" s="75">
        <v>0.01</v>
      </c>
      <c r="J181" s="75">
        <v>7450.8130000000001</v>
      </c>
      <c r="K181" s="85">
        <v>1200</v>
      </c>
      <c r="L181" s="75">
        <v>4495.4210000000003</v>
      </c>
      <c r="M181" s="75">
        <v>5989.5479999999998</v>
      </c>
      <c r="N181" s="75">
        <v>2048.9920999999999</v>
      </c>
      <c r="O181" s="75">
        <v>2146.5949999999998</v>
      </c>
      <c r="P181" s="75">
        <v>351.92556000000002</v>
      </c>
      <c r="Q181" s="75">
        <v>25</v>
      </c>
      <c r="R181" s="79"/>
      <c r="S181" s="82" t="s">
        <v>276</v>
      </c>
    </row>
    <row r="182" spans="1:22" s="24" customFormat="1" ht="3" customHeight="1" x14ac:dyDescent="0.3">
      <c r="A182" s="172"/>
      <c r="B182" s="173"/>
      <c r="C182" s="172"/>
      <c r="D182" s="174"/>
      <c r="E182" s="175"/>
      <c r="F182" s="175"/>
      <c r="G182" s="175"/>
      <c r="H182" s="175"/>
      <c r="I182" s="175"/>
      <c r="J182" s="175"/>
      <c r="K182" s="176"/>
      <c r="L182" s="175"/>
      <c r="M182" s="175"/>
      <c r="N182" s="175"/>
      <c r="O182" s="175"/>
      <c r="P182" s="175"/>
      <c r="Q182" s="175"/>
      <c r="R182" s="172"/>
      <c r="S182" s="172"/>
    </row>
    <row r="183" spans="1:22" s="24" customFormat="1" ht="3" customHeight="1" x14ac:dyDescent="0.3">
      <c r="A183" s="45"/>
      <c r="B183" s="177"/>
      <c r="C183" s="45"/>
      <c r="D183" s="45"/>
      <c r="E183" s="45"/>
      <c r="F183" s="45"/>
      <c r="G183" s="45"/>
      <c r="H183" s="45"/>
      <c r="I183" s="45"/>
      <c r="J183" s="45"/>
      <c r="K183" s="177"/>
      <c r="L183" s="45"/>
      <c r="M183" s="45"/>
      <c r="N183" s="45"/>
      <c r="O183" s="45"/>
      <c r="P183" s="45"/>
      <c r="Q183" s="45"/>
      <c r="R183" s="45"/>
      <c r="S183" s="45"/>
    </row>
    <row r="184" spans="1:22" s="24" customFormat="1" x14ac:dyDescent="0.3">
      <c r="B184" s="178" t="s">
        <v>277</v>
      </c>
      <c r="C184" s="23"/>
      <c r="D184" s="23"/>
      <c r="E184" s="23"/>
      <c r="K184" s="100"/>
      <c r="L184" s="23" t="s">
        <v>278</v>
      </c>
    </row>
    <row r="185" spans="1:22" s="24" customFormat="1" x14ac:dyDescent="0.3">
      <c r="B185" s="100"/>
      <c r="C185" s="23"/>
      <c r="D185" s="23"/>
      <c r="E185" s="23"/>
      <c r="K185" s="100"/>
    </row>
    <row r="186" spans="1:22" s="24" customFormat="1" ht="47.25" customHeight="1" x14ac:dyDescent="0.3">
      <c r="B186" s="178"/>
      <c r="C186" s="23"/>
      <c r="D186" s="23"/>
      <c r="E186" s="23"/>
      <c r="K186" s="100"/>
      <c r="Q186" s="24" t="s">
        <v>7</v>
      </c>
    </row>
    <row r="187" spans="1:22" s="24" customFormat="1" ht="30.75" customHeight="1" x14ac:dyDescent="0.3">
      <c r="B187" s="100"/>
      <c r="C187" s="23"/>
      <c r="D187" s="23"/>
      <c r="E187" s="23"/>
      <c r="K187" s="100"/>
    </row>
  </sheetData>
  <mergeCells count="57">
    <mergeCell ref="A179:D179"/>
    <mergeCell ref="A174:D174"/>
    <mergeCell ref="R174:S174"/>
    <mergeCell ref="A175:D175"/>
    <mergeCell ref="R175:S175"/>
    <mergeCell ref="R176:S176"/>
    <mergeCell ref="R177:S177"/>
    <mergeCell ref="R134:S134"/>
    <mergeCell ref="R135:S135"/>
    <mergeCell ref="A137:D137"/>
    <mergeCell ref="E172:K172"/>
    <mergeCell ref="L172:Q172"/>
    <mergeCell ref="E173:K173"/>
    <mergeCell ref="L173:Q173"/>
    <mergeCell ref="E131:K131"/>
    <mergeCell ref="L131:Q131"/>
    <mergeCell ref="A132:D132"/>
    <mergeCell ref="R132:S132"/>
    <mergeCell ref="A133:D133"/>
    <mergeCell ref="R133:S133"/>
    <mergeCell ref="A91:D91"/>
    <mergeCell ref="R91:S91"/>
    <mergeCell ref="R92:S92"/>
    <mergeCell ref="R93:S93"/>
    <mergeCell ref="A95:D95"/>
    <mergeCell ref="E130:K130"/>
    <mergeCell ref="L130:Q130"/>
    <mergeCell ref="E88:K88"/>
    <mergeCell ref="L88:Q88"/>
    <mergeCell ref="E89:K89"/>
    <mergeCell ref="L89:Q89"/>
    <mergeCell ref="A90:D90"/>
    <mergeCell ref="R90:S90"/>
    <mergeCell ref="R49:S49"/>
    <mergeCell ref="A50:D50"/>
    <mergeCell ref="R50:S50"/>
    <mergeCell ref="R51:S51"/>
    <mergeCell ref="R52:S52"/>
    <mergeCell ref="A54:D54"/>
    <mergeCell ref="A15:D15"/>
    <mergeCell ref="E47:K47"/>
    <mergeCell ref="L47:Q47"/>
    <mergeCell ref="E48:K48"/>
    <mergeCell ref="L48:Q48"/>
    <mergeCell ref="A49:D49"/>
    <mergeCell ref="A9:D9"/>
    <mergeCell ref="R9:S9"/>
    <mergeCell ref="R10:S10"/>
    <mergeCell ref="R11:S11"/>
    <mergeCell ref="A13:D13"/>
    <mergeCell ref="A14:D14"/>
    <mergeCell ref="E6:K6"/>
    <mergeCell ref="L6:Q6"/>
    <mergeCell ref="E7:K7"/>
    <mergeCell ref="L7:Q7"/>
    <mergeCell ref="A8:D8"/>
    <mergeCell ref="R8:S8"/>
  </mergeCells>
  <pageMargins left="0.51181102362204722" right="0.31496062992125984" top="0.59055118110236227" bottom="0.59055118110236227" header="0.31496062992125984" footer="0.31496062992125984"/>
  <pageSetup paperSize="9" scale="70" orientation="landscape" r:id="rId1"/>
  <headerFooter alignWithMargins="0"/>
  <rowBreaks count="3" manualBreakCount="3">
    <brk id="41" max="20" man="1"/>
    <brk id="82" max="20" man="1"/>
    <brk id="12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2021-07-29T08:38:26Z</dcterms:created>
  <dcterms:modified xsi:type="dcterms:W3CDTF">2021-07-29T08:38:39Z</dcterms:modified>
</cp:coreProperties>
</file>