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90" yWindow="4395" windowWidth="13575" windowHeight="7815"/>
  </bookViews>
  <sheets>
    <sheet name="4" sheetId="4" r:id="rId1"/>
  </sheets>
  <definedNames>
    <definedName name="_xlnm.Print_Titles" localSheetId="0">'4'!$3:$4</definedName>
  </definedNames>
  <calcPr calcId="144525"/>
</workbook>
</file>

<file path=xl/calcChain.xml><?xml version="1.0" encoding="utf-8"?>
<calcChain xmlns="http://schemas.openxmlformats.org/spreadsheetml/2006/main">
  <c r="E6" i="4" l="1"/>
  <c r="C5" i="4" l="1"/>
  <c r="F27" i="4"/>
  <c r="F28" i="4"/>
  <c r="F51" i="4"/>
  <c r="E27" i="4" l="1"/>
  <c r="D27" i="4"/>
  <c r="F5" i="4"/>
  <c r="B5" i="4" s="1"/>
  <c r="D6" i="4"/>
  <c r="F6" i="4"/>
  <c r="D7" i="4"/>
  <c r="E7" i="4"/>
  <c r="F7" i="4"/>
  <c r="D8" i="4"/>
  <c r="E8" i="4"/>
  <c r="F8" i="4"/>
  <c r="D9" i="4"/>
  <c r="E9" i="4"/>
  <c r="F9" i="4"/>
  <c r="D10" i="4"/>
  <c r="E10" i="4"/>
  <c r="F10" i="4"/>
  <c r="D11" i="4"/>
  <c r="E11" i="4"/>
  <c r="F11" i="4"/>
  <c r="D12" i="4"/>
  <c r="E12" i="4"/>
  <c r="F12" i="4"/>
  <c r="D13" i="4"/>
  <c r="E13" i="4"/>
  <c r="F13" i="4"/>
  <c r="D14" i="4"/>
  <c r="E14" i="4"/>
  <c r="F14" i="4"/>
  <c r="D15" i="4"/>
  <c r="E15" i="4"/>
  <c r="F15" i="4"/>
  <c r="D16" i="4"/>
  <c r="E16" i="4"/>
  <c r="F16" i="4"/>
  <c r="D17" i="4"/>
  <c r="E17" i="4"/>
  <c r="F17" i="4"/>
  <c r="D18" i="4"/>
  <c r="E18" i="4"/>
  <c r="F18" i="4"/>
  <c r="D19" i="4"/>
  <c r="E19" i="4"/>
  <c r="F19" i="4"/>
  <c r="D20" i="4"/>
  <c r="E20" i="4"/>
  <c r="F20" i="4"/>
  <c r="D21" i="4"/>
  <c r="E21" i="4"/>
  <c r="F21" i="4"/>
  <c r="D22" i="4"/>
  <c r="E22" i="4"/>
  <c r="F22" i="4"/>
  <c r="D23" i="4"/>
  <c r="E23" i="4"/>
  <c r="F23" i="4"/>
  <c r="D24" i="4"/>
  <c r="E24" i="4"/>
  <c r="F24" i="4"/>
  <c r="D25" i="4"/>
  <c r="E25" i="4"/>
  <c r="F25" i="4"/>
  <c r="D26" i="4"/>
  <c r="E26" i="4"/>
  <c r="F26" i="4"/>
  <c r="C6" i="4"/>
  <c r="C27" i="4"/>
  <c r="C2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D51" i="4"/>
  <c r="E51" i="4"/>
  <c r="E5" i="4" s="1"/>
  <c r="C28" i="4"/>
  <c r="C51" i="4"/>
  <c r="D28" i="4"/>
  <c r="D5" i="4" s="1"/>
  <c r="E28" i="4"/>
  <c r="B29" i="4" l="1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28" i="4"/>
  <c r="B73" i="4" l="1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H9" i="4" s="1"/>
  <c r="B6" i="4"/>
</calcChain>
</file>

<file path=xl/sharedStrings.xml><?xml version="1.0" encoding="utf-8"?>
<sst xmlns="http://schemas.openxmlformats.org/spreadsheetml/2006/main" count="99" uniqueCount="38">
  <si>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</si>
  <si>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</si>
  <si>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</si>
  <si>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</si>
  <si>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</si>
  <si>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</si>
  <si>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</si>
  <si>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</si>
  <si>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-</t>
  </si>
  <si>
    <t>อุตสาหกรรม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</si>
  <si>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</si>
  <si>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</si>
  <si>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</si>
  <si>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</si>
  <si>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</si>
  <si>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 การก่อสร้าง</t>
  </si>
  <si>
    <t xml:space="preserve">7. การขายส่ง การขายปลีก </t>
  </si>
  <si>
    <t>8. การขนส่งที่เก็บสินค้า</t>
  </si>
  <si>
    <t>9. กิจการโรงแรม และ 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</si>
  <si>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</si>
  <si>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</si>
  <si>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</si>
  <si>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</si>
  <si>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</si>
  <si>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</si>
  <si>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</si>
  <si>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</si>
  <si>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</si>
  <si>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</si>
  <si>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</si>
  <si>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</si>
  <si>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</si>
  <si>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</si>
  <si>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สำนักงานสถิติแห่งชาติ  กระทรวงดิจิทัลเพื่อเศรษฐกิจและสังคม</t>
  </si>
  <si>
    <t>ตาราง 4 จำนวนประชากรอายุ 15 ปีขึ้นไปที่มีงานทำ จำแนกตามอุตสาหกรรม และเพศ พ.ศ. 2562</t>
  </si>
  <si>
    <t>ที่มา: สรุปผลการสำรวจภาวะการทำงานของประชากร พ.ศ. 2562  จังหวัดมหาสารคาม</t>
  </si>
  <si>
    <t xml:space="preserve"> -</t>
  </si>
  <si>
    <t>2. การทำเหมืองแร่ เหมืองหิน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</si>
</sst>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\ \ \ \ "/>
    <numFmt numFmtId="189" formatCode="#,##0.0"/>
  </numFmts>
  <fonts count="5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3" xfId="0" applyFont="1" applyFill="1" applyBorder="1" applyAlignment="1">
      <alignment horizontal="center"/>
    </xf>
    <xf numFmtId="41" fontId="2" fillId="2" borderId="3" xfId="1" applyNumberFormat="1" applyFont="1" applyFill="1" applyBorder="1" applyAlignment="1">
      <alignment horizontal="right" vertical="center"/>
    </xf>
    <xf numFmtId="0" fontId="3" fillId="2" borderId="3" xfId="0" quotePrefix="1" applyFont="1" applyFill="1" applyBorder="1" applyAlignment="1" applyProtection="1">
      <alignment horizontal="left" vertical="center"/>
    </xf>
    <xf numFmtId="41" fontId="3" fillId="2" borderId="3" xfId="1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3" xfId="0" applyFont="1" applyFill="1" applyBorder="1"/>
    <xf numFmtId="0" fontId="2" fillId="3" borderId="3" xfId="0" applyFont="1" applyFill="1" applyBorder="1" applyAlignment="1">
      <alignment horizontal="center"/>
    </xf>
    <xf numFmtId="187" fontId="2" fillId="3" borderId="3" xfId="1" applyNumberFormat="1" applyFont="1" applyFill="1" applyBorder="1" applyAlignment="1">
      <alignment horizontal="right" vertical="center"/>
    </xf>
    <xf numFmtId="41" fontId="2" fillId="3" borderId="3" xfId="1" applyNumberFormat="1" applyFont="1" applyFill="1" applyBorder="1" applyAlignment="1">
      <alignment horizontal="right" vertical="center"/>
    </xf>
    <xf numFmtId="0" fontId="3" fillId="3" borderId="3" xfId="0" quotePrefix="1" applyFont="1" applyFill="1" applyBorder="1" applyAlignment="1" applyProtection="1">
      <alignment horizontal="left" vertical="center"/>
    </xf>
    <xf numFmtId="187" fontId="3" fillId="3" borderId="3" xfId="1" applyNumberFormat="1" applyFont="1" applyFill="1" applyBorder="1" applyAlignment="1">
      <alignment horizontal="right" vertical="center"/>
    </xf>
    <xf numFmtId="41" fontId="3" fillId="3" borderId="3" xfId="1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 applyProtection="1">
      <alignment horizontal="left" vertical="center"/>
    </xf>
    <xf numFmtId="0" fontId="3" fillId="3" borderId="3" xfId="0" applyFont="1" applyFill="1" applyBorder="1"/>
    <xf numFmtId="0" fontId="3" fillId="2" borderId="4" xfId="0" applyFont="1" applyFill="1" applyBorder="1"/>
    <xf numFmtId="41" fontId="3" fillId="2" borderId="4" xfId="1" applyNumberFormat="1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/>
    <xf numFmtId="0" fontId="2" fillId="4" borderId="0" xfId="0" applyFont="1" applyFill="1" applyBorder="1" applyAlignment="1">
      <alignment horizontal="center" vertical="center"/>
    </xf>
    <xf numFmtId="188" fontId="2" fillId="4" borderId="0" xfId="0" applyNumberFormat="1" applyFont="1" applyFill="1" applyBorder="1" applyAlignment="1">
      <alignment horizontal="right" vertical="center"/>
    </xf>
    <xf numFmtId="0" fontId="3" fillId="4" borderId="0" xfId="0" applyFont="1" applyFill="1"/>
    <xf numFmtId="188" fontId="2" fillId="4" borderId="2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1" fontId="2" fillId="4" borderId="1" xfId="1" applyNumberFormat="1" applyFont="1" applyFill="1" applyBorder="1" applyAlignment="1">
      <alignment horizontal="right" vertical="center"/>
    </xf>
    <xf numFmtId="0" fontId="2" fillId="4" borderId="0" xfId="0" applyFont="1" applyFill="1"/>
    <xf numFmtId="0" fontId="3" fillId="4" borderId="3" xfId="0" quotePrefix="1" applyFont="1" applyFill="1" applyBorder="1" applyAlignment="1" applyProtection="1">
      <alignment horizontal="left" vertical="center"/>
    </xf>
    <xf numFmtId="41" fontId="3" fillId="4" borderId="3" xfId="1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 applyProtection="1">
      <alignment horizontal="left" vertical="center"/>
    </xf>
    <xf numFmtId="41" fontId="3" fillId="4" borderId="0" xfId="0" applyNumberFormat="1" applyFont="1" applyFill="1"/>
    <xf numFmtId="0" fontId="3" fillId="4" borderId="3" xfId="0" applyFont="1" applyFill="1" applyBorder="1"/>
    <xf numFmtId="3" fontId="2" fillId="4" borderId="0" xfId="0" applyNumberFormat="1" applyFont="1" applyFill="1" applyAlignment="1">
      <alignment horizontal="right" vertical="center" indent="3"/>
    </xf>
    <xf numFmtId="189" fontId="3" fillId="4" borderId="0" xfId="0" applyNumberFormat="1" applyFont="1" applyFill="1"/>
    <xf numFmtId="0" fontId="3" fillId="4" borderId="0" xfId="0" applyFont="1" applyFill="1" applyAlignment="1">
      <alignment horizontal="right" vertical="center" indent="3"/>
    </xf>
    <xf numFmtId="188" fontId="2" fillId="4" borderId="0" xfId="0" applyNumberFormat="1" applyFont="1" applyFill="1" applyBorder="1" applyAlignment="1">
      <alignment horizontal="left" vertical="center"/>
    </xf>
    <xf numFmtId="41" fontId="3" fillId="4" borderId="0" xfId="0" applyNumberFormat="1" applyFont="1" applyFill="1" applyAlignment="1">
      <alignment horizontal="right"/>
    </xf>
    <xf numFmtId="41" fontId="3" fillId="4" borderId="0" xfId="0" applyNumberFormat="1" applyFont="1" applyFill="1" applyAlignment="1">
      <alignment horizontal="right" vertical="distributed"/>
    </xf>
    <xf numFmtId="0" fontId="3" fillId="4" borderId="0" xfId="0" applyFont="1" applyFill="1" applyBorder="1" applyAlignment="1">
      <alignment horizontal="left" vertical="center"/>
    </xf>
    <xf numFmtId="188" fontId="3" fillId="4" borderId="0" xfId="0" applyNumberFormat="1" applyFont="1" applyFill="1"/>
    <xf numFmtId="187" fontId="2" fillId="4" borderId="1" xfId="1" applyNumberFormat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  <xf numFmtId="0" fontId="2" fillId="4" borderId="6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77"/>
  <sheetViews>
    <sheetView tabSelected="1" zoomScaleNormal="100" workbookViewId="0">
      <selection activeCell="H65" sqref="H65"/>
    </sheetView>
  </sheetViews>
  <sheetFormatPr defaultRowHeight="18.75" x14ac:dyDescent="0.3"/>
  <cols>
    <col min="1" max="1" width="57.28515625" style="21" customWidth="1"/>
    <col min="2" max="6" width="12.7109375" style="38" customWidth="1"/>
    <col min="7" max="16384" width="9.140625" style="21"/>
  </cols>
  <sheetData>
    <row r="1" spans="1:9" s="18" customFormat="1" ht="23.25" x14ac:dyDescent="0.3">
      <c r="A1" s="40" t="s">
        <v>34</v>
      </c>
      <c r="B1" s="40"/>
      <c r="C1" s="40"/>
      <c r="D1" s="40"/>
      <c r="E1" s="40"/>
      <c r="F1" s="40"/>
      <c r="G1" s="17"/>
      <c r="I1" s="17"/>
    </row>
    <row r="2" spans="1:9" ht="12.75" customHeight="1" x14ac:dyDescent="0.3">
      <c r="A2" s="19"/>
      <c r="B2" s="20"/>
      <c r="C2" s="20"/>
      <c r="D2" s="20"/>
      <c r="E2" s="20"/>
      <c r="F2" s="20"/>
    </row>
    <row r="3" spans="1:9" ht="15" customHeight="1" x14ac:dyDescent="0.3">
      <c r="A3" s="41" t="s">
        <v>9</v>
      </c>
      <c r="B3" s="43">
        <v>2562</v>
      </c>
      <c r="C3" s="44"/>
      <c r="D3" s="44"/>
      <c r="E3" s="44"/>
      <c r="F3" s="45"/>
    </row>
    <row r="4" spans="1:9" ht="15" customHeight="1" x14ac:dyDescent="0.3">
      <c r="A4" s="42"/>
      <c r="B4" s="22" t="s">
        <v>0</v>
      </c>
      <c r="C4" s="22" t="s">
        <v>1</v>
      </c>
      <c r="D4" s="22" t="s">
        <v>2</v>
      </c>
      <c r="E4" s="22" t="s">
        <v>7</v>
      </c>
      <c r="F4" s="22" t="s">
        <v>3</v>
      </c>
    </row>
    <row r="5" spans="1:9" s="25" customFormat="1" ht="15.75" customHeight="1" x14ac:dyDescent="0.3">
      <c r="A5" s="23" t="s">
        <v>4</v>
      </c>
      <c r="B5" s="39">
        <f>SUM(C5:F5)/4</f>
        <v>405851.5</v>
      </c>
      <c r="C5" s="24">
        <f>SUM(C28,C51)</f>
        <v>397816</v>
      </c>
      <c r="D5" s="24">
        <f t="shared" ref="D5:F5" si="0">SUM(D28,D51)</f>
        <v>406791</v>
      </c>
      <c r="E5" s="24">
        <f t="shared" si="0"/>
        <v>406719</v>
      </c>
      <c r="F5" s="24">
        <f t="shared" si="0"/>
        <v>412080</v>
      </c>
    </row>
    <row r="6" spans="1:9" ht="15.75" customHeight="1" x14ac:dyDescent="0.3">
      <c r="A6" s="26" t="s">
        <v>10</v>
      </c>
      <c r="B6" s="27">
        <f t="shared" ref="B6:B27" si="1">SUM(C6:F6)/4</f>
        <v>176670.25</v>
      </c>
      <c r="C6" s="27">
        <f>SUM(C29,C52)</f>
        <v>144291</v>
      </c>
      <c r="D6" s="27">
        <f t="shared" ref="D6:F6" si="2">SUM(D29,D52)</f>
        <v>160059</v>
      </c>
      <c r="E6" s="27">
        <f>SUM(E29,E52)</f>
        <v>214461</v>
      </c>
      <c r="F6" s="27">
        <f t="shared" si="2"/>
        <v>187870</v>
      </c>
    </row>
    <row r="7" spans="1:9" ht="15.75" customHeight="1" x14ac:dyDescent="0.3">
      <c r="A7" s="28" t="s">
        <v>37</v>
      </c>
      <c r="B7" s="27">
        <f t="shared" si="1"/>
        <v>167.25</v>
      </c>
      <c r="C7" s="27">
        <f t="shared" ref="C7:F25" si="3">SUM(C30,C53)</f>
        <v>225</v>
      </c>
      <c r="D7" s="27">
        <f t="shared" si="3"/>
        <v>220</v>
      </c>
      <c r="E7" s="27">
        <f t="shared" si="3"/>
        <v>224</v>
      </c>
      <c r="F7" s="27">
        <f t="shared" si="3"/>
        <v>0</v>
      </c>
    </row>
    <row r="8" spans="1:9" ht="15.75" customHeight="1" x14ac:dyDescent="0.3">
      <c r="A8" s="28" t="s">
        <v>12</v>
      </c>
      <c r="B8" s="27">
        <f t="shared" si="1"/>
        <v>43998.75</v>
      </c>
      <c r="C8" s="27">
        <f t="shared" si="3"/>
        <v>52916</v>
      </c>
      <c r="D8" s="27">
        <f t="shared" si="3"/>
        <v>44278</v>
      </c>
      <c r="E8" s="27">
        <f t="shared" si="3"/>
        <v>32312</v>
      </c>
      <c r="F8" s="27">
        <f t="shared" si="3"/>
        <v>46489</v>
      </c>
    </row>
    <row r="9" spans="1:9" ht="15.75" customHeight="1" x14ac:dyDescent="0.3">
      <c r="A9" s="26" t="s">
        <v>13</v>
      </c>
      <c r="B9" s="27">
        <f t="shared" si="1"/>
        <v>734.25</v>
      </c>
      <c r="C9" s="27">
        <f t="shared" si="3"/>
        <v>909</v>
      </c>
      <c r="D9" s="27">
        <f t="shared" si="3"/>
        <v>177</v>
      </c>
      <c r="E9" s="27">
        <f t="shared" si="3"/>
        <v>0</v>
      </c>
      <c r="F9" s="27">
        <f t="shared" si="3"/>
        <v>1851</v>
      </c>
      <c r="H9" s="29">
        <f>SUM(B7,B9:B27)</f>
        <v>185182.5</v>
      </c>
    </row>
    <row r="10" spans="1:9" ht="15.75" customHeight="1" x14ac:dyDescent="0.3">
      <c r="A10" s="26" t="s">
        <v>14</v>
      </c>
      <c r="B10" s="27">
        <f t="shared" si="1"/>
        <v>2026.5</v>
      </c>
      <c r="C10" s="27">
        <f t="shared" si="3"/>
        <v>1451</v>
      </c>
      <c r="D10" s="27">
        <f t="shared" si="3"/>
        <v>3702</v>
      </c>
      <c r="E10" s="27">
        <f t="shared" si="3"/>
        <v>1506</v>
      </c>
      <c r="F10" s="27">
        <f t="shared" si="3"/>
        <v>1447</v>
      </c>
    </row>
    <row r="11" spans="1:9" ht="15.75" customHeight="1" x14ac:dyDescent="0.3">
      <c r="A11" s="28" t="s">
        <v>15</v>
      </c>
      <c r="B11" s="27">
        <f t="shared" si="1"/>
        <v>32847.25</v>
      </c>
      <c r="C11" s="27">
        <f t="shared" si="3"/>
        <v>43876</v>
      </c>
      <c r="D11" s="27">
        <f t="shared" si="3"/>
        <v>38986</v>
      </c>
      <c r="E11" s="27">
        <f t="shared" si="3"/>
        <v>19461</v>
      </c>
      <c r="F11" s="27">
        <f t="shared" si="3"/>
        <v>29066</v>
      </c>
    </row>
    <row r="12" spans="1:9" ht="15.75" customHeight="1" x14ac:dyDescent="0.3">
      <c r="A12" s="28" t="s">
        <v>16</v>
      </c>
      <c r="B12" s="27">
        <f t="shared" si="1"/>
        <v>61564</v>
      </c>
      <c r="C12" s="27">
        <f t="shared" si="3"/>
        <v>60367</v>
      </c>
      <c r="D12" s="27">
        <f t="shared" si="3"/>
        <v>66139</v>
      </c>
      <c r="E12" s="27">
        <f t="shared" si="3"/>
        <v>58992</v>
      </c>
      <c r="F12" s="27">
        <f t="shared" si="3"/>
        <v>60758</v>
      </c>
    </row>
    <row r="13" spans="1:9" ht="15.75" customHeight="1" x14ac:dyDescent="0.3">
      <c r="A13" s="28" t="s">
        <v>17</v>
      </c>
      <c r="B13" s="27">
        <f t="shared" si="1"/>
        <v>4061.5</v>
      </c>
      <c r="C13" s="27">
        <f t="shared" si="3"/>
        <v>3910</v>
      </c>
      <c r="D13" s="27">
        <f t="shared" si="3"/>
        <v>5017</v>
      </c>
      <c r="E13" s="27">
        <f t="shared" si="3"/>
        <v>2486</v>
      </c>
      <c r="F13" s="27">
        <f t="shared" si="3"/>
        <v>4833</v>
      </c>
    </row>
    <row r="14" spans="1:9" ht="15.75" customHeight="1" x14ac:dyDescent="0.3">
      <c r="A14" s="30" t="s">
        <v>18</v>
      </c>
      <c r="B14" s="27">
        <f t="shared" si="1"/>
        <v>19179.5</v>
      </c>
      <c r="C14" s="27">
        <f t="shared" si="3"/>
        <v>19955</v>
      </c>
      <c r="D14" s="27">
        <f t="shared" si="3"/>
        <v>18250</v>
      </c>
      <c r="E14" s="27">
        <f t="shared" si="3"/>
        <v>20107</v>
      </c>
      <c r="F14" s="27">
        <f t="shared" si="3"/>
        <v>18406</v>
      </c>
    </row>
    <row r="15" spans="1:9" ht="15.75" customHeight="1" x14ac:dyDescent="0.3">
      <c r="A15" s="30" t="s">
        <v>19</v>
      </c>
      <c r="B15" s="27">
        <f t="shared" si="1"/>
        <v>356</v>
      </c>
      <c r="C15" s="27">
        <f t="shared" si="3"/>
        <v>98</v>
      </c>
      <c r="D15" s="27">
        <f t="shared" si="3"/>
        <v>305</v>
      </c>
      <c r="E15" s="27">
        <f t="shared" si="3"/>
        <v>272</v>
      </c>
      <c r="F15" s="27">
        <f t="shared" si="3"/>
        <v>749</v>
      </c>
    </row>
    <row r="16" spans="1:9" ht="15.75" customHeight="1" x14ac:dyDescent="0.3">
      <c r="A16" s="30" t="s">
        <v>20</v>
      </c>
      <c r="B16" s="27">
        <f t="shared" si="1"/>
        <v>3001.75</v>
      </c>
      <c r="C16" s="27">
        <f t="shared" si="3"/>
        <v>5128</v>
      </c>
      <c r="D16" s="27">
        <f t="shared" si="3"/>
        <v>2918</v>
      </c>
      <c r="E16" s="27">
        <f t="shared" si="3"/>
        <v>1854</v>
      </c>
      <c r="F16" s="27">
        <f t="shared" si="3"/>
        <v>2107</v>
      </c>
    </row>
    <row r="17" spans="1:11" ht="15.75" customHeight="1" x14ac:dyDescent="0.3">
      <c r="A17" s="30" t="s">
        <v>21</v>
      </c>
      <c r="B17" s="27">
        <f t="shared" si="1"/>
        <v>119</v>
      </c>
      <c r="C17" s="27">
        <f t="shared" si="3"/>
        <v>288</v>
      </c>
      <c r="D17" s="27">
        <f t="shared" si="3"/>
        <v>0</v>
      </c>
      <c r="E17" s="27">
        <f t="shared" si="3"/>
        <v>117</v>
      </c>
      <c r="F17" s="27">
        <f t="shared" si="3"/>
        <v>71</v>
      </c>
    </row>
    <row r="18" spans="1:11" ht="15.75" customHeight="1" x14ac:dyDescent="0.3">
      <c r="A18" s="30" t="s">
        <v>22</v>
      </c>
      <c r="B18" s="27">
        <f t="shared" si="1"/>
        <v>816.25</v>
      </c>
      <c r="C18" s="27">
        <f t="shared" si="3"/>
        <v>253</v>
      </c>
      <c r="D18" s="27">
        <f t="shared" si="3"/>
        <v>885</v>
      </c>
      <c r="E18" s="27">
        <f t="shared" si="3"/>
        <v>731</v>
      </c>
      <c r="F18" s="27">
        <f t="shared" si="3"/>
        <v>1396</v>
      </c>
    </row>
    <row r="19" spans="1:11" ht="15.75" customHeight="1" x14ac:dyDescent="0.3">
      <c r="A19" s="30" t="s">
        <v>23</v>
      </c>
      <c r="B19" s="27">
        <f t="shared" si="1"/>
        <v>886.75</v>
      </c>
      <c r="C19" s="27">
        <f t="shared" si="3"/>
        <v>1510</v>
      </c>
      <c r="D19" s="27">
        <f t="shared" si="3"/>
        <v>976</v>
      </c>
      <c r="E19" s="27">
        <f t="shared" si="3"/>
        <v>716</v>
      </c>
      <c r="F19" s="27">
        <f t="shared" si="3"/>
        <v>345</v>
      </c>
    </row>
    <row r="20" spans="1:11" ht="15.75" customHeight="1" x14ac:dyDescent="0.3">
      <c r="A20" s="30" t="s">
        <v>24</v>
      </c>
      <c r="B20" s="27">
        <f t="shared" si="1"/>
        <v>26324</v>
      </c>
      <c r="C20" s="27">
        <f t="shared" si="3"/>
        <v>30227</v>
      </c>
      <c r="D20" s="27">
        <f t="shared" si="3"/>
        <v>27686</v>
      </c>
      <c r="E20" s="27">
        <f t="shared" si="3"/>
        <v>24366</v>
      </c>
      <c r="F20" s="27">
        <f t="shared" si="3"/>
        <v>23017</v>
      </c>
    </row>
    <row r="21" spans="1:11" ht="15.75" customHeight="1" x14ac:dyDescent="0.3">
      <c r="A21" s="30" t="s">
        <v>25</v>
      </c>
      <c r="B21" s="27">
        <f t="shared" si="1"/>
        <v>15209.25</v>
      </c>
      <c r="C21" s="27">
        <f t="shared" si="3"/>
        <v>15914</v>
      </c>
      <c r="D21" s="27">
        <f t="shared" si="3"/>
        <v>14742</v>
      </c>
      <c r="E21" s="27">
        <f t="shared" si="3"/>
        <v>12876</v>
      </c>
      <c r="F21" s="27">
        <f t="shared" si="3"/>
        <v>17305</v>
      </c>
    </row>
    <row r="22" spans="1:11" ht="15.75" customHeight="1" x14ac:dyDescent="0.3">
      <c r="A22" s="30" t="s">
        <v>26</v>
      </c>
      <c r="B22" s="27">
        <f t="shared" si="1"/>
        <v>6002</v>
      </c>
      <c r="C22" s="27">
        <f t="shared" si="3"/>
        <v>7174</v>
      </c>
      <c r="D22" s="27">
        <f t="shared" si="3"/>
        <v>6465</v>
      </c>
      <c r="E22" s="27">
        <f t="shared" si="3"/>
        <v>3812</v>
      </c>
      <c r="F22" s="27">
        <f t="shared" si="3"/>
        <v>6557</v>
      </c>
    </row>
    <row r="23" spans="1:11" ht="15.75" customHeight="1" x14ac:dyDescent="0.3">
      <c r="A23" s="30" t="s">
        <v>27</v>
      </c>
      <c r="B23" s="27">
        <f t="shared" si="1"/>
        <v>7766.5</v>
      </c>
      <c r="C23" s="27">
        <f t="shared" si="3"/>
        <v>4493</v>
      </c>
      <c r="D23" s="27">
        <f t="shared" si="3"/>
        <v>9607</v>
      </c>
      <c r="E23" s="27">
        <f t="shared" si="3"/>
        <v>10339</v>
      </c>
      <c r="F23" s="27">
        <f t="shared" si="3"/>
        <v>6627</v>
      </c>
    </row>
    <row r="24" spans="1:11" ht="15.75" customHeight="1" x14ac:dyDescent="0.3">
      <c r="A24" s="30" t="s">
        <v>28</v>
      </c>
      <c r="B24" s="27">
        <f t="shared" si="1"/>
        <v>3199.5</v>
      </c>
      <c r="C24" s="27">
        <f t="shared" si="3"/>
        <v>3144</v>
      </c>
      <c r="D24" s="27">
        <f t="shared" si="3"/>
        <v>5293</v>
      </c>
      <c r="E24" s="27">
        <f t="shared" si="3"/>
        <v>1911</v>
      </c>
      <c r="F24" s="27">
        <f t="shared" si="3"/>
        <v>2450</v>
      </c>
    </row>
    <row r="25" spans="1:11" ht="15.75" customHeight="1" x14ac:dyDescent="0.3">
      <c r="A25" s="30" t="s">
        <v>29</v>
      </c>
      <c r="B25" s="27">
        <f t="shared" si="1"/>
        <v>921.25</v>
      </c>
      <c r="C25" s="27">
        <f t="shared" si="3"/>
        <v>1687</v>
      </c>
      <c r="D25" s="27">
        <f t="shared" si="3"/>
        <v>1086</v>
      </c>
      <c r="E25" s="27">
        <f t="shared" si="3"/>
        <v>176</v>
      </c>
      <c r="F25" s="27">
        <f t="shared" si="3"/>
        <v>736</v>
      </c>
    </row>
    <row r="26" spans="1:11" ht="15.75" customHeight="1" x14ac:dyDescent="0.3">
      <c r="A26" s="30" t="s">
        <v>30</v>
      </c>
      <c r="B26" s="27">
        <f t="shared" si="1"/>
        <v>0</v>
      </c>
      <c r="C26" s="27">
        <f>SUM(C49,C72)</f>
        <v>0</v>
      </c>
      <c r="D26" s="27">
        <f t="shared" ref="D26:F26" si="4">SUM(D49,D72)</f>
        <v>0</v>
      </c>
      <c r="E26" s="27">
        <f t="shared" si="4"/>
        <v>0</v>
      </c>
      <c r="F26" s="27">
        <f t="shared" si="4"/>
        <v>0</v>
      </c>
      <c r="G26" s="31"/>
    </row>
    <row r="27" spans="1:11" ht="15.75" customHeight="1" x14ac:dyDescent="0.3">
      <c r="A27" s="30" t="s">
        <v>31</v>
      </c>
      <c r="B27" s="27">
        <f t="shared" si="1"/>
        <v>0</v>
      </c>
      <c r="C27" s="27">
        <f>SUM(C50,C73)</f>
        <v>0</v>
      </c>
      <c r="D27" s="27">
        <f>SUM(D50,D73)</f>
        <v>0</v>
      </c>
      <c r="E27" s="27">
        <f>SUM(E50,E73)</f>
        <v>0</v>
      </c>
      <c r="F27" s="27">
        <f>SUM(F50,F73)</f>
        <v>0</v>
      </c>
    </row>
    <row r="28" spans="1:11" s="25" customFormat="1" ht="15.75" customHeight="1" x14ac:dyDescent="0.3">
      <c r="A28" s="7" t="s">
        <v>5</v>
      </c>
      <c r="B28" s="8">
        <f>SUM(C28:F28)/4</f>
        <v>217682.75</v>
      </c>
      <c r="C28" s="9">
        <f>SUM(C29:C50)</f>
        <v>211320</v>
      </c>
      <c r="D28" s="9">
        <f t="shared" ref="D28:E28" si="5">SUM(D29:D50)</f>
        <v>223109</v>
      </c>
      <c r="E28" s="9">
        <f t="shared" si="5"/>
        <v>218459</v>
      </c>
      <c r="F28" s="9">
        <f>SUM(F29:F50)</f>
        <v>217843</v>
      </c>
      <c r="H28" s="21"/>
      <c r="I28" s="21"/>
      <c r="J28" s="21"/>
      <c r="K28" s="21"/>
    </row>
    <row r="29" spans="1:11" ht="15.75" customHeight="1" x14ac:dyDescent="0.3">
      <c r="A29" s="10" t="s">
        <v>10</v>
      </c>
      <c r="B29" s="11">
        <f>SUM(C29:F29)/4</f>
        <v>102585.75</v>
      </c>
      <c r="C29" s="12">
        <v>84386</v>
      </c>
      <c r="D29" s="12">
        <v>94544</v>
      </c>
      <c r="E29" s="12">
        <v>123844</v>
      </c>
      <c r="F29" s="12">
        <v>107569</v>
      </c>
    </row>
    <row r="30" spans="1:11" ht="15.75" customHeight="1" x14ac:dyDescent="0.3">
      <c r="A30" s="13" t="s">
        <v>11</v>
      </c>
      <c r="B30" s="11">
        <f t="shared" ref="B30:B48" si="6">SUM(C30:F30)/4</f>
        <v>81.25</v>
      </c>
      <c r="C30" s="12">
        <v>111</v>
      </c>
      <c r="D30" s="12">
        <v>108</v>
      </c>
      <c r="E30" s="12">
        <v>106</v>
      </c>
      <c r="F30" s="12" t="s">
        <v>8</v>
      </c>
    </row>
    <row r="31" spans="1:11" ht="15.75" customHeight="1" x14ac:dyDescent="0.3">
      <c r="A31" s="13" t="s">
        <v>12</v>
      </c>
      <c r="B31" s="11">
        <f t="shared" si="6"/>
        <v>19625.25</v>
      </c>
      <c r="C31" s="12">
        <v>21473</v>
      </c>
      <c r="D31" s="12">
        <v>21926</v>
      </c>
      <c r="E31" s="12">
        <v>16739</v>
      </c>
      <c r="F31" s="12">
        <v>18363</v>
      </c>
    </row>
    <row r="32" spans="1:11" ht="15.75" customHeight="1" x14ac:dyDescent="0.3">
      <c r="A32" s="10" t="s">
        <v>13</v>
      </c>
      <c r="B32" s="11">
        <f t="shared" si="6"/>
        <v>689</v>
      </c>
      <c r="C32" s="12">
        <v>728</v>
      </c>
      <c r="D32" s="12">
        <v>177</v>
      </c>
      <c r="E32" s="12" t="s">
        <v>36</v>
      </c>
      <c r="F32" s="12">
        <v>1851</v>
      </c>
    </row>
    <row r="33" spans="1:11" ht="15.75" customHeight="1" x14ac:dyDescent="0.3">
      <c r="A33" s="10" t="s">
        <v>14</v>
      </c>
      <c r="B33" s="11">
        <f t="shared" si="6"/>
        <v>1166</v>
      </c>
      <c r="C33" s="12">
        <v>646</v>
      </c>
      <c r="D33" s="12">
        <v>2433</v>
      </c>
      <c r="E33" s="12">
        <v>830</v>
      </c>
      <c r="F33" s="12">
        <v>755</v>
      </c>
    </row>
    <row r="34" spans="1:11" ht="15.75" customHeight="1" x14ac:dyDescent="0.3">
      <c r="A34" s="13" t="s">
        <v>15</v>
      </c>
      <c r="B34" s="11">
        <f t="shared" si="6"/>
        <v>28255</v>
      </c>
      <c r="C34" s="12">
        <v>35457</v>
      </c>
      <c r="D34" s="12">
        <v>34334</v>
      </c>
      <c r="E34" s="12">
        <v>17669</v>
      </c>
      <c r="F34" s="12">
        <v>25560</v>
      </c>
    </row>
    <row r="35" spans="1:11" ht="15.75" customHeight="1" x14ac:dyDescent="0.3">
      <c r="A35" s="13" t="s">
        <v>16</v>
      </c>
      <c r="B35" s="11">
        <f t="shared" si="6"/>
        <v>27604.75</v>
      </c>
      <c r="C35" s="12">
        <v>27925</v>
      </c>
      <c r="D35" s="12">
        <v>30046</v>
      </c>
      <c r="E35" s="12">
        <v>27803</v>
      </c>
      <c r="F35" s="12">
        <v>24645</v>
      </c>
    </row>
    <row r="36" spans="1:11" ht="15.75" customHeight="1" x14ac:dyDescent="0.3">
      <c r="A36" s="13" t="s">
        <v>17</v>
      </c>
      <c r="B36" s="11">
        <f t="shared" si="6"/>
        <v>3112</v>
      </c>
      <c r="C36" s="12">
        <v>2939</v>
      </c>
      <c r="D36" s="12">
        <v>3981</v>
      </c>
      <c r="E36" s="12">
        <v>1876</v>
      </c>
      <c r="F36" s="12">
        <v>3652</v>
      </c>
    </row>
    <row r="37" spans="1:11" ht="15.75" customHeight="1" x14ac:dyDescent="0.3">
      <c r="A37" s="14" t="s">
        <v>18</v>
      </c>
      <c r="B37" s="11">
        <f t="shared" si="6"/>
        <v>5090</v>
      </c>
      <c r="C37" s="12">
        <v>4247</v>
      </c>
      <c r="D37" s="12">
        <v>5072</v>
      </c>
      <c r="E37" s="12">
        <v>4561</v>
      </c>
      <c r="F37" s="12">
        <v>6480</v>
      </c>
    </row>
    <row r="38" spans="1:11" ht="15.75" customHeight="1" x14ac:dyDescent="0.3">
      <c r="A38" s="14" t="s">
        <v>19</v>
      </c>
      <c r="B38" s="11">
        <f t="shared" si="6"/>
        <v>137.75</v>
      </c>
      <c r="C38" s="12">
        <v>98</v>
      </c>
      <c r="D38" s="12">
        <v>198</v>
      </c>
      <c r="E38" s="12">
        <v>184</v>
      </c>
      <c r="F38" s="12">
        <v>71</v>
      </c>
    </row>
    <row r="39" spans="1:11" ht="15.75" customHeight="1" x14ac:dyDescent="0.3">
      <c r="A39" s="14" t="s">
        <v>20</v>
      </c>
      <c r="B39" s="11">
        <f t="shared" si="6"/>
        <v>1111</v>
      </c>
      <c r="C39" s="12">
        <v>1365</v>
      </c>
      <c r="D39" s="12">
        <v>1564</v>
      </c>
      <c r="E39" s="12">
        <v>650</v>
      </c>
      <c r="F39" s="12">
        <v>865</v>
      </c>
      <c r="I39" s="25"/>
      <c r="J39" s="25"/>
    </row>
    <row r="40" spans="1:11" ht="15.75" customHeight="1" x14ac:dyDescent="0.3">
      <c r="A40" s="14" t="s">
        <v>21</v>
      </c>
      <c r="B40" s="11">
        <f t="shared" si="6"/>
        <v>43</v>
      </c>
      <c r="C40" s="12">
        <v>101</v>
      </c>
      <c r="D40" s="12">
        <v>0</v>
      </c>
      <c r="E40" s="12" t="s">
        <v>36</v>
      </c>
      <c r="F40" s="12">
        <v>71</v>
      </c>
    </row>
    <row r="41" spans="1:11" ht="15.75" customHeight="1" x14ac:dyDescent="0.3">
      <c r="A41" s="14" t="s">
        <v>22</v>
      </c>
      <c r="B41" s="11">
        <f t="shared" si="6"/>
        <v>436.5</v>
      </c>
      <c r="C41" s="12">
        <v>126</v>
      </c>
      <c r="D41" s="12">
        <v>489</v>
      </c>
      <c r="E41" s="12">
        <v>407</v>
      </c>
      <c r="F41" s="12">
        <v>724</v>
      </c>
    </row>
    <row r="42" spans="1:11" ht="15.75" customHeight="1" x14ac:dyDescent="0.3">
      <c r="A42" s="14" t="s">
        <v>23</v>
      </c>
      <c r="B42" s="11">
        <f t="shared" si="6"/>
        <v>458.75</v>
      </c>
      <c r="C42" s="12">
        <v>875</v>
      </c>
      <c r="D42" s="12">
        <v>251</v>
      </c>
      <c r="E42" s="12">
        <v>517</v>
      </c>
      <c r="F42" s="12">
        <v>192</v>
      </c>
      <c r="H42" s="25"/>
    </row>
    <row r="43" spans="1:11" ht="15.75" customHeight="1" x14ac:dyDescent="0.3">
      <c r="A43" s="14" t="s">
        <v>24</v>
      </c>
      <c r="B43" s="11">
        <f t="shared" si="6"/>
        <v>16763.75</v>
      </c>
      <c r="C43" s="12">
        <v>20802</v>
      </c>
      <c r="D43" s="12">
        <v>14588</v>
      </c>
      <c r="E43" s="12">
        <v>14695</v>
      </c>
      <c r="F43" s="12">
        <v>16970</v>
      </c>
    </row>
    <row r="44" spans="1:11" ht="15.75" customHeight="1" x14ac:dyDescent="0.3">
      <c r="A44" s="14" t="s">
        <v>25</v>
      </c>
      <c r="B44" s="11">
        <f t="shared" si="6"/>
        <v>4161</v>
      </c>
      <c r="C44" s="12">
        <v>4318</v>
      </c>
      <c r="D44" s="12">
        <v>5982</v>
      </c>
      <c r="E44" s="12">
        <v>3134</v>
      </c>
      <c r="F44" s="12">
        <v>3210</v>
      </c>
    </row>
    <row r="45" spans="1:11" ht="15.75" customHeight="1" x14ac:dyDescent="0.3">
      <c r="A45" s="14" t="s">
        <v>26</v>
      </c>
      <c r="B45" s="11">
        <f t="shared" si="6"/>
        <v>1488.5</v>
      </c>
      <c r="C45" s="12">
        <v>1312</v>
      </c>
      <c r="D45" s="12">
        <v>1568</v>
      </c>
      <c r="E45" s="12">
        <v>996</v>
      </c>
      <c r="F45" s="12">
        <v>2078</v>
      </c>
    </row>
    <row r="46" spans="1:11" ht="15.75" customHeight="1" x14ac:dyDescent="0.3">
      <c r="A46" s="14" t="s">
        <v>27</v>
      </c>
      <c r="B46" s="11">
        <f t="shared" si="6"/>
        <v>3142</v>
      </c>
      <c r="C46" s="12">
        <v>2562</v>
      </c>
      <c r="D46" s="12">
        <v>3205</v>
      </c>
      <c r="E46" s="12">
        <v>3803</v>
      </c>
      <c r="F46" s="12">
        <v>2998</v>
      </c>
    </row>
    <row r="47" spans="1:11" ht="15.75" customHeight="1" x14ac:dyDescent="0.3">
      <c r="A47" s="14" t="s">
        <v>28</v>
      </c>
      <c r="B47" s="11">
        <f t="shared" si="6"/>
        <v>1481.5</v>
      </c>
      <c r="C47" s="12">
        <v>1585</v>
      </c>
      <c r="D47" s="12">
        <v>2643</v>
      </c>
      <c r="E47" s="12">
        <v>645</v>
      </c>
      <c r="F47" s="12">
        <v>1053</v>
      </c>
      <c r="I47" s="25"/>
      <c r="J47" s="25"/>
    </row>
    <row r="48" spans="1:11" ht="15.75" customHeight="1" x14ac:dyDescent="0.3">
      <c r="A48" s="14" t="s">
        <v>29</v>
      </c>
      <c r="B48" s="11">
        <f t="shared" si="6"/>
        <v>250</v>
      </c>
      <c r="C48" s="12">
        <v>264</v>
      </c>
      <c r="D48" s="12">
        <v>0</v>
      </c>
      <c r="E48" s="12" t="s">
        <v>36</v>
      </c>
      <c r="F48" s="12">
        <v>736</v>
      </c>
      <c r="K48" s="25"/>
    </row>
    <row r="49" spans="1:11" ht="15.75" customHeight="1" x14ac:dyDescent="0.3">
      <c r="A49" s="14" t="s">
        <v>30</v>
      </c>
      <c r="B49" s="12" t="s">
        <v>8</v>
      </c>
      <c r="C49" s="12" t="s">
        <v>8</v>
      </c>
      <c r="D49" s="12">
        <v>0</v>
      </c>
      <c r="E49" s="12">
        <v>0</v>
      </c>
      <c r="F49" s="12" t="s">
        <v>36</v>
      </c>
    </row>
    <row r="50" spans="1:11" ht="15.75" customHeight="1" x14ac:dyDescent="0.3">
      <c r="A50" s="14" t="s">
        <v>31</v>
      </c>
      <c r="B50" s="12" t="s">
        <v>8</v>
      </c>
      <c r="C50" s="12" t="s">
        <v>8</v>
      </c>
      <c r="D50" s="12">
        <v>0</v>
      </c>
      <c r="E50" s="12">
        <v>0</v>
      </c>
      <c r="F50" s="12" t="s">
        <v>36</v>
      </c>
      <c r="H50" s="25"/>
    </row>
    <row r="51" spans="1:11" s="25" customFormat="1" ht="15.75" customHeight="1" x14ac:dyDescent="0.3">
      <c r="A51" s="1" t="s">
        <v>6</v>
      </c>
      <c r="B51" s="2">
        <f t="shared" ref="B51:B73" si="7">SUM(C51:F51)/4</f>
        <v>188168.75</v>
      </c>
      <c r="C51" s="2">
        <f>SUM(C52:C73)</f>
        <v>186496</v>
      </c>
      <c r="D51" s="2">
        <f t="shared" ref="D51:E51" si="8">SUM(D52:D73)</f>
        <v>183682</v>
      </c>
      <c r="E51" s="2">
        <f t="shared" si="8"/>
        <v>188260</v>
      </c>
      <c r="F51" s="2">
        <f>SUM(F52:F73)</f>
        <v>194237</v>
      </c>
      <c r="H51" s="21"/>
      <c r="I51" s="21"/>
      <c r="J51" s="21"/>
      <c r="K51" s="21"/>
    </row>
    <row r="52" spans="1:11" ht="15.75" customHeight="1" x14ac:dyDescent="0.3">
      <c r="A52" s="3" t="s">
        <v>10</v>
      </c>
      <c r="B52" s="4">
        <f t="shared" si="7"/>
        <v>74084.5</v>
      </c>
      <c r="C52" s="4">
        <v>59905</v>
      </c>
      <c r="D52" s="4">
        <v>65515</v>
      </c>
      <c r="E52" s="4">
        <v>90617</v>
      </c>
      <c r="F52" s="4">
        <v>80301</v>
      </c>
    </row>
    <row r="53" spans="1:11" ht="15.75" customHeight="1" x14ac:dyDescent="0.3">
      <c r="A53" s="5" t="s">
        <v>11</v>
      </c>
      <c r="B53" s="4">
        <f t="shared" si="7"/>
        <v>86</v>
      </c>
      <c r="C53" s="4">
        <v>114</v>
      </c>
      <c r="D53" s="4">
        <v>112</v>
      </c>
      <c r="E53" s="4">
        <v>118</v>
      </c>
      <c r="F53" s="4" t="s">
        <v>8</v>
      </c>
    </row>
    <row r="54" spans="1:11" ht="15.75" customHeight="1" x14ac:dyDescent="0.3">
      <c r="A54" s="5" t="s">
        <v>12</v>
      </c>
      <c r="B54" s="4">
        <f t="shared" si="7"/>
        <v>24373.5</v>
      </c>
      <c r="C54" s="4">
        <v>31443</v>
      </c>
      <c r="D54" s="4">
        <v>22352</v>
      </c>
      <c r="E54" s="4">
        <v>15573</v>
      </c>
      <c r="F54" s="4">
        <v>28126</v>
      </c>
    </row>
    <row r="55" spans="1:11" ht="15.75" customHeight="1" x14ac:dyDescent="0.3">
      <c r="A55" s="3" t="s">
        <v>13</v>
      </c>
      <c r="B55" s="4">
        <f t="shared" si="7"/>
        <v>45.25</v>
      </c>
      <c r="C55" s="4">
        <v>181</v>
      </c>
      <c r="D55" s="4">
        <v>0</v>
      </c>
      <c r="E55" s="4" t="s">
        <v>36</v>
      </c>
      <c r="F55" s="4" t="s">
        <v>8</v>
      </c>
    </row>
    <row r="56" spans="1:11" ht="15.75" customHeight="1" x14ac:dyDescent="0.3">
      <c r="A56" s="3" t="s">
        <v>14</v>
      </c>
      <c r="B56" s="4">
        <f t="shared" si="7"/>
        <v>860.5</v>
      </c>
      <c r="C56" s="4">
        <v>805</v>
      </c>
      <c r="D56" s="4">
        <v>1269</v>
      </c>
      <c r="E56" s="4">
        <v>676</v>
      </c>
      <c r="F56" s="4">
        <v>692</v>
      </c>
      <c r="G56" s="32"/>
    </row>
    <row r="57" spans="1:11" ht="15.75" customHeight="1" x14ac:dyDescent="0.3">
      <c r="A57" s="5" t="s">
        <v>15</v>
      </c>
      <c r="B57" s="4">
        <f t="shared" si="7"/>
        <v>4592.25</v>
      </c>
      <c r="C57" s="4">
        <v>8419</v>
      </c>
      <c r="D57" s="4">
        <v>4652</v>
      </c>
      <c r="E57" s="4">
        <v>1792</v>
      </c>
      <c r="F57" s="4">
        <v>3506</v>
      </c>
    </row>
    <row r="58" spans="1:11" ht="15.75" customHeight="1" x14ac:dyDescent="0.3">
      <c r="A58" s="5" t="s">
        <v>16</v>
      </c>
      <c r="B58" s="4">
        <f t="shared" si="7"/>
        <v>33959.25</v>
      </c>
      <c r="C58" s="4">
        <v>32442</v>
      </c>
      <c r="D58" s="4">
        <v>36093</v>
      </c>
      <c r="E58" s="4">
        <v>31189</v>
      </c>
      <c r="F58" s="4">
        <v>36113</v>
      </c>
      <c r="G58" s="31"/>
    </row>
    <row r="59" spans="1:11" ht="15.75" customHeight="1" x14ac:dyDescent="0.3">
      <c r="A59" s="5" t="s">
        <v>17</v>
      </c>
      <c r="B59" s="4">
        <f t="shared" si="7"/>
        <v>949.5</v>
      </c>
      <c r="C59" s="4">
        <v>971</v>
      </c>
      <c r="D59" s="4">
        <v>1036</v>
      </c>
      <c r="E59" s="4">
        <v>610</v>
      </c>
      <c r="F59" s="4">
        <v>1181</v>
      </c>
    </row>
    <row r="60" spans="1:11" ht="15.75" customHeight="1" x14ac:dyDescent="0.3">
      <c r="A60" s="6" t="s">
        <v>18</v>
      </c>
      <c r="B60" s="4">
        <f t="shared" si="7"/>
        <v>14089.5</v>
      </c>
      <c r="C60" s="4">
        <v>15708</v>
      </c>
      <c r="D60" s="4">
        <v>13178</v>
      </c>
      <c r="E60" s="4">
        <v>15546</v>
      </c>
      <c r="F60" s="4">
        <v>11926</v>
      </c>
    </row>
    <row r="61" spans="1:11" ht="15.75" customHeight="1" x14ac:dyDescent="0.3">
      <c r="A61" s="6" t="s">
        <v>19</v>
      </c>
      <c r="B61" s="4">
        <f t="shared" si="7"/>
        <v>218.25</v>
      </c>
      <c r="C61" s="4" t="s">
        <v>8</v>
      </c>
      <c r="D61" s="4">
        <v>107</v>
      </c>
      <c r="E61" s="4">
        <v>88</v>
      </c>
      <c r="F61" s="4">
        <v>678</v>
      </c>
    </row>
    <row r="62" spans="1:11" ht="15.75" customHeight="1" x14ac:dyDescent="0.3">
      <c r="A62" s="6" t="s">
        <v>20</v>
      </c>
      <c r="B62" s="4">
        <f t="shared" si="7"/>
        <v>1890.75</v>
      </c>
      <c r="C62" s="4">
        <v>3763</v>
      </c>
      <c r="D62" s="4">
        <v>1354</v>
      </c>
      <c r="E62" s="4">
        <v>1204</v>
      </c>
      <c r="F62" s="4">
        <v>1242</v>
      </c>
    </row>
    <row r="63" spans="1:11" ht="15.75" customHeight="1" x14ac:dyDescent="0.3">
      <c r="A63" s="6" t="s">
        <v>21</v>
      </c>
      <c r="B63" s="4">
        <f t="shared" si="7"/>
        <v>76</v>
      </c>
      <c r="C63" s="4">
        <v>187</v>
      </c>
      <c r="D63" s="4">
        <v>0</v>
      </c>
      <c r="E63" s="4">
        <v>117</v>
      </c>
      <c r="F63" s="4" t="s">
        <v>8</v>
      </c>
    </row>
    <row r="64" spans="1:11" ht="15.75" customHeight="1" x14ac:dyDescent="0.3">
      <c r="A64" s="6" t="s">
        <v>22</v>
      </c>
      <c r="B64" s="4">
        <f t="shared" si="7"/>
        <v>379.75</v>
      </c>
      <c r="C64" s="4">
        <v>127</v>
      </c>
      <c r="D64" s="4">
        <v>396</v>
      </c>
      <c r="E64" s="4">
        <v>324</v>
      </c>
      <c r="F64" s="4">
        <v>672</v>
      </c>
    </row>
    <row r="65" spans="1:7" ht="15.75" customHeight="1" x14ac:dyDescent="0.3">
      <c r="A65" s="6" t="s">
        <v>23</v>
      </c>
      <c r="B65" s="4">
        <f t="shared" si="7"/>
        <v>428</v>
      </c>
      <c r="C65" s="4">
        <v>635</v>
      </c>
      <c r="D65" s="4">
        <v>725</v>
      </c>
      <c r="E65" s="4">
        <v>199</v>
      </c>
      <c r="F65" s="4">
        <v>153</v>
      </c>
      <c r="G65" s="33"/>
    </row>
    <row r="66" spans="1:7" ht="15.75" customHeight="1" x14ac:dyDescent="0.3">
      <c r="A66" s="6" t="s">
        <v>24</v>
      </c>
      <c r="B66" s="4">
        <f t="shared" si="7"/>
        <v>9560.25</v>
      </c>
      <c r="C66" s="4">
        <v>9425</v>
      </c>
      <c r="D66" s="4">
        <v>13098</v>
      </c>
      <c r="E66" s="4">
        <v>9671</v>
      </c>
      <c r="F66" s="4">
        <v>6047</v>
      </c>
    </row>
    <row r="67" spans="1:7" ht="15.75" customHeight="1" x14ac:dyDescent="0.3">
      <c r="A67" s="6" t="s">
        <v>25</v>
      </c>
      <c r="B67" s="4">
        <f t="shared" si="7"/>
        <v>11048.25</v>
      </c>
      <c r="C67" s="4">
        <v>11596</v>
      </c>
      <c r="D67" s="4">
        <v>8760</v>
      </c>
      <c r="E67" s="4">
        <v>9742</v>
      </c>
      <c r="F67" s="4">
        <v>14095</v>
      </c>
    </row>
    <row r="68" spans="1:7" ht="15.75" customHeight="1" x14ac:dyDescent="0.3">
      <c r="A68" s="6" t="s">
        <v>26</v>
      </c>
      <c r="B68" s="4">
        <f t="shared" si="7"/>
        <v>4513.5</v>
      </c>
      <c r="C68" s="4">
        <v>5862</v>
      </c>
      <c r="D68" s="4">
        <v>4897</v>
      </c>
      <c r="E68" s="4">
        <v>2816</v>
      </c>
      <c r="F68" s="4">
        <v>4479</v>
      </c>
    </row>
    <row r="69" spans="1:7" ht="15.75" customHeight="1" x14ac:dyDescent="0.3">
      <c r="A69" s="6" t="s">
        <v>27</v>
      </c>
      <c r="B69" s="4">
        <f t="shared" si="7"/>
        <v>4624.5</v>
      </c>
      <c r="C69" s="4">
        <v>1931</v>
      </c>
      <c r="D69" s="4">
        <v>6402</v>
      </c>
      <c r="E69" s="4">
        <v>6536</v>
      </c>
      <c r="F69" s="4">
        <v>3629</v>
      </c>
    </row>
    <row r="70" spans="1:7" ht="15.75" customHeight="1" x14ac:dyDescent="0.3">
      <c r="A70" s="6" t="s">
        <v>28</v>
      </c>
      <c r="B70" s="4">
        <f t="shared" si="7"/>
        <v>1718</v>
      </c>
      <c r="C70" s="4">
        <v>1559</v>
      </c>
      <c r="D70" s="4">
        <v>2650</v>
      </c>
      <c r="E70" s="4">
        <v>1266</v>
      </c>
      <c r="F70" s="4">
        <v>1397</v>
      </c>
    </row>
    <row r="71" spans="1:7" ht="15.75" customHeight="1" x14ac:dyDescent="0.3">
      <c r="A71" s="6" t="s">
        <v>29</v>
      </c>
      <c r="B71" s="4">
        <f t="shared" si="7"/>
        <v>671.25</v>
      </c>
      <c r="C71" s="4">
        <v>1423</v>
      </c>
      <c r="D71" s="4">
        <v>1086</v>
      </c>
      <c r="E71" s="4">
        <v>176</v>
      </c>
      <c r="F71" s="4" t="s">
        <v>8</v>
      </c>
      <c r="G71" s="33"/>
    </row>
    <row r="72" spans="1:7" ht="15.75" customHeight="1" x14ac:dyDescent="0.3">
      <c r="A72" s="6" t="s">
        <v>30</v>
      </c>
      <c r="B72" s="4">
        <f t="shared" si="7"/>
        <v>0</v>
      </c>
      <c r="C72" s="4" t="s">
        <v>8</v>
      </c>
      <c r="D72" s="4">
        <v>0</v>
      </c>
      <c r="E72" s="4">
        <v>0</v>
      </c>
      <c r="F72" s="4" t="s">
        <v>36</v>
      </c>
    </row>
    <row r="73" spans="1:7" ht="15.75" customHeight="1" x14ac:dyDescent="0.3">
      <c r="A73" s="15" t="s">
        <v>31</v>
      </c>
      <c r="B73" s="16">
        <f t="shared" si="7"/>
        <v>0</v>
      </c>
      <c r="C73" s="16" t="s">
        <v>8</v>
      </c>
      <c r="D73" s="16">
        <v>0</v>
      </c>
      <c r="E73" s="16">
        <v>0</v>
      </c>
      <c r="F73" s="16" t="s">
        <v>36</v>
      </c>
    </row>
    <row r="74" spans="1:7" ht="15.75" customHeight="1" x14ac:dyDescent="0.3">
      <c r="A74" s="17"/>
      <c r="B74" s="34"/>
      <c r="C74" s="35"/>
      <c r="D74" s="36"/>
      <c r="E74" s="36"/>
      <c r="F74" s="36"/>
    </row>
    <row r="75" spans="1:7" ht="15.75" customHeight="1" x14ac:dyDescent="0.3">
      <c r="A75" s="37" t="s">
        <v>35</v>
      </c>
      <c r="B75" s="18"/>
      <c r="C75" s="17"/>
      <c r="D75" s="17"/>
      <c r="E75" s="17"/>
      <c r="F75" s="19"/>
    </row>
    <row r="76" spans="1:7" ht="15.75" customHeight="1" x14ac:dyDescent="0.3">
      <c r="A76" s="21" t="s">
        <v>33</v>
      </c>
      <c r="B76" s="18"/>
      <c r="C76" s="19"/>
      <c r="D76" s="19"/>
      <c r="E76" s="19"/>
      <c r="F76" s="21"/>
    </row>
    <row r="77" spans="1:7" ht="15.75" customHeight="1" x14ac:dyDescent="0.3">
      <c r="A77" s="21" t="s">
        <v>32</v>
      </c>
    </row>
  </sheetData>
  <mergeCells count="3">
    <mergeCell ref="A1:F1"/>
    <mergeCell ref="A3:A4"/>
    <mergeCell ref="B3:F3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Windows User</cp:lastModifiedBy>
  <cp:lastPrinted>2019-01-25T09:04:35Z</cp:lastPrinted>
  <dcterms:created xsi:type="dcterms:W3CDTF">2005-03-08T09:06:26Z</dcterms:created>
  <dcterms:modified xsi:type="dcterms:W3CDTF">2020-01-09T08:28:31Z</dcterms:modified>
</cp:coreProperties>
</file>