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760" activeTab="1"/>
  </bookViews>
  <sheets>
    <sheet name="ตาราง 4 หน้า 1" sheetId="1" r:id="rId1"/>
    <sheet name="ตาราง 4 หน้า 2" sheetId="2" r:id="rId2"/>
  </sheets>
  <definedNames>
    <definedName name="_xlnm.Print_Area" localSheetId="1">'ตาราง 4 หน้า 2'!$L$1:$W$26</definedName>
  </definedName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24" i="1"/>
  <c r="Q23" i="2" l="1"/>
  <c r="R23"/>
  <c r="S23"/>
  <c r="T23"/>
  <c r="U23"/>
  <c r="Q24"/>
  <c r="R24"/>
  <c r="S24"/>
  <c r="T24"/>
  <c r="Q25"/>
  <c r="R25"/>
  <c r="S25"/>
  <c r="T25"/>
  <c r="U25"/>
  <c r="E23" i="1"/>
  <c r="F23"/>
  <c r="G23"/>
  <c r="H23"/>
  <c r="I23"/>
  <c r="J23"/>
  <c r="K23"/>
  <c r="L23"/>
  <c r="M23"/>
  <c r="E24"/>
  <c r="F24"/>
  <c r="H24"/>
  <c r="I24"/>
  <c r="J24"/>
  <c r="K24"/>
  <c r="L24"/>
  <c r="M24"/>
  <c r="E25"/>
  <c r="H25"/>
  <c r="I25"/>
  <c r="K25"/>
  <c r="M25"/>
  <c r="C25"/>
  <c r="M17" i="2"/>
  <c r="P23" l="1"/>
  <c r="P24"/>
  <c r="O25"/>
  <c r="P25"/>
  <c r="N23"/>
  <c r="N24"/>
  <c r="N25"/>
  <c r="N18"/>
  <c r="O18"/>
  <c r="P18"/>
  <c r="Q18"/>
  <c r="R18"/>
  <c r="S18"/>
  <c r="T18"/>
  <c r="U18"/>
  <c r="W18"/>
  <c r="N19"/>
  <c r="O19"/>
  <c r="P19"/>
  <c r="Q19"/>
  <c r="R19"/>
  <c r="S19"/>
  <c r="T19"/>
  <c r="U19"/>
  <c r="W19"/>
  <c r="N20"/>
  <c r="O20"/>
  <c r="P20"/>
  <c r="Q20"/>
  <c r="R20"/>
  <c r="S20"/>
  <c r="T20"/>
  <c r="U20"/>
  <c r="N21"/>
  <c r="O21"/>
  <c r="P21"/>
  <c r="Q21"/>
  <c r="R21"/>
  <c r="S21"/>
  <c r="T21"/>
  <c r="U21"/>
  <c r="N22"/>
  <c r="O22"/>
  <c r="P22"/>
  <c r="Q22"/>
  <c r="R22"/>
  <c r="S22"/>
  <c r="T22"/>
  <c r="U22"/>
  <c r="M18"/>
  <c r="M19"/>
  <c r="M20"/>
  <c r="M21"/>
  <c r="M22"/>
  <c r="N17"/>
  <c r="O17"/>
  <c r="P17"/>
  <c r="Q17"/>
  <c r="R17"/>
  <c r="S17"/>
  <c r="T17"/>
  <c r="U17"/>
  <c r="W17"/>
  <c r="C24" i="1" l="1"/>
  <c r="C23"/>
  <c r="M22"/>
  <c r="L22"/>
  <c r="K22"/>
  <c r="J22"/>
  <c r="I22"/>
  <c r="H22"/>
  <c r="G22"/>
  <c r="F22"/>
  <c r="E22"/>
  <c r="D22"/>
  <c r="C22"/>
  <c r="M21"/>
  <c r="L21"/>
  <c r="K21"/>
  <c r="J21"/>
  <c r="I21"/>
  <c r="H21"/>
  <c r="G21"/>
  <c r="F21"/>
  <c r="E21"/>
  <c r="D21"/>
  <c r="C21"/>
  <c r="M20"/>
  <c r="L20"/>
  <c r="K20"/>
  <c r="J20"/>
  <c r="I20"/>
  <c r="H20"/>
  <c r="G20"/>
  <c r="F20"/>
  <c r="E20"/>
  <c r="D20"/>
  <c r="C20"/>
  <c r="M19"/>
  <c r="L19"/>
  <c r="K19"/>
  <c r="J19"/>
  <c r="I19"/>
  <c r="H19"/>
  <c r="G19"/>
  <c r="F19"/>
  <c r="E19"/>
  <c r="D19"/>
  <c r="C19"/>
  <c r="M18"/>
  <c r="L18"/>
  <c r="K18"/>
  <c r="J18"/>
  <c r="I18"/>
  <c r="H18"/>
  <c r="G18"/>
  <c r="F18"/>
  <c r="E18"/>
  <c r="D18"/>
  <c r="C18"/>
  <c r="M17"/>
  <c r="L17"/>
  <c r="K17"/>
  <c r="J17"/>
  <c r="I17"/>
  <c r="H17"/>
  <c r="G17"/>
  <c r="F17"/>
  <c r="E17"/>
  <c r="D17"/>
  <c r="C17"/>
</calcChain>
</file>

<file path=xl/sharedStrings.xml><?xml version="1.0" encoding="utf-8"?>
<sst xmlns="http://schemas.openxmlformats.org/spreadsheetml/2006/main" count="191" uniqueCount="76">
  <si>
    <t>เกษตรกรรม</t>
  </si>
  <si>
    <t>การทำ</t>
  </si>
  <si>
    <t>การผลิต</t>
  </si>
  <si>
    <t>การไฟฟ้า</t>
  </si>
  <si>
    <t>การจัดหา</t>
  </si>
  <si>
    <t>การ</t>
  </si>
  <si>
    <t>การขายส่ง</t>
  </si>
  <si>
    <t>การขนส่ง</t>
  </si>
  <si>
    <t>กิจกรรม</t>
  </si>
  <si>
    <t>ข้อมูลข่าวสาร</t>
  </si>
  <si>
    <t>กิจการทาง</t>
  </si>
  <si>
    <t>ภาคและเพศ</t>
  </si>
  <si>
    <t>รวม</t>
  </si>
  <si>
    <t>ล่าสัตว์</t>
  </si>
  <si>
    <t>เหมืองแร่</t>
  </si>
  <si>
    <t xml:space="preserve"> ก๊าซและ</t>
  </si>
  <si>
    <t>น้ำ บำบัด</t>
  </si>
  <si>
    <t>ก่อสร้าง</t>
  </si>
  <si>
    <t>การขายปลีก</t>
  </si>
  <si>
    <t>ที่เก็บสินค้า</t>
  </si>
  <si>
    <t>โรงแรม</t>
  </si>
  <si>
    <t>และการ</t>
  </si>
  <si>
    <t>การเงินและ</t>
  </si>
  <si>
    <t>ป่าไม้</t>
  </si>
  <si>
    <t>เหมืองหิน</t>
  </si>
  <si>
    <t>ไอน้ำ</t>
  </si>
  <si>
    <t>น้ำเสีย</t>
  </si>
  <si>
    <t>และอาหาร</t>
  </si>
  <si>
    <t>สื่อสาร</t>
  </si>
  <si>
    <t>การประกันภัย</t>
  </si>
  <si>
    <t xml:space="preserve">  ทั่วราชอาณาจักร                  </t>
  </si>
  <si>
    <t xml:space="preserve">       ชาย                         </t>
  </si>
  <si>
    <t xml:space="preserve">       หญิง                        </t>
  </si>
  <si>
    <t xml:space="preserve">  ตะวันออกเฉียงเหนือ </t>
  </si>
  <si>
    <t xml:space="preserve">  กาฬสินธุ์                        </t>
  </si>
  <si>
    <t>-</t>
  </si>
  <si>
    <t>อัตราร้อยละ</t>
  </si>
  <si>
    <t xml:space="preserve">  ตะวันออกเฉียงเหนือ            </t>
  </si>
  <si>
    <t xml:space="preserve">  กาฬสินธุ์</t>
  </si>
  <si>
    <t>ตารางที่   4   ประชากรอายุ 15 ปีขึ้นไปที่มีงานทำ จำแนกตามอุตสาหกรรมและเพศ ทั่วราชอาณาจักร  ภาคตะวันออกเฉียงเหนือ  จังหวัดกาฬสินธุ์  ไตรมาสที่  1  ( มกราคม - มีนาคม )  2553  (ต่อ)</t>
  </si>
  <si>
    <t>การประมง</t>
  </si>
  <si>
    <t>การก่อสร้าง</t>
  </si>
  <si>
    <t>โรงแรมและ</t>
  </si>
  <si>
    <t>การบริหาร</t>
  </si>
  <si>
    <t>การศึกษา</t>
  </si>
  <si>
    <t>สุขภาพและ</t>
  </si>
  <si>
    <t>ศิลปะ</t>
  </si>
  <si>
    <t>ลูกจ้างใน</t>
  </si>
  <si>
    <t>องค์การ</t>
  </si>
  <si>
    <t>ไม่ทราบ</t>
  </si>
  <si>
    <t>ภัตตาคาร</t>
  </si>
  <si>
    <t>อสังหา</t>
  </si>
  <si>
    <t>ทางวิชาชีพ</t>
  </si>
  <si>
    <t>ราชการและ</t>
  </si>
  <si>
    <t>สังคมสงเคราห์</t>
  </si>
  <si>
    <t>ความบันเทิง</t>
  </si>
  <si>
    <t>บริการ</t>
  </si>
  <si>
    <t>ครัวเรือน</t>
  </si>
  <si>
    <t>ระหว่าง</t>
  </si>
  <si>
    <t>ประปา</t>
  </si>
  <si>
    <t>คมนาคม</t>
  </si>
  <si>
    <t>ริมทรัพย์</t>
  </si>
  <si>
    <t>และเทคนิค</t>
  </si>
  <si>
    <t>สนับสนุน</t>
  </si>
  <si>
    <t>ป้องกันประเทศ</t>
  </si>
  <si>
    <t>นันทนาการ</t>
  </si>
  <si>
    <t>ด้านอื่นๆ</t>
  </si>
  <si>
    <t>ส่วนบุคคล</t>
  </si>
  <si>
    <t>ประเทศ</t>
  </si>
  <si>
    <t>จำนวน  (คน)</t>
  </si>
  <si>
    <t>--</t>
  </si>
  <si>
    <t xml:space="preserve"> ภาคตะวันออกเฉียงเหนือ            </t>
  </si>
  <si>
    <t xml:space="preserve">  กาฬสินธุ์   </t>
  </si>
  <si>
    <t>ตารางที่   4   ประชากรอายุ 15 ปีขึ้นไปที่มีงานทำ จำแนกตามอุตสาหกรรมและเพศ ทั่วราชอาณาจักร  ภาคตะวันออกเฉียงเหนือ  จังหวัดกาฬสินธุ์  MA.1262 (พ.ย.62-ม.ค.63)</t>
  </si>
  <si>
    <t>ตารางที่   4   ประชากรอายุ 15 ปีขึ้นไปที่มีงานทำ จำแนกตามอุตสาหกรรมและเพศ ทั่วราชอาณาจักร  ภาคตะวันออกเฉียงเหนือ  จังหวัดกาฬสินธุ์ MA.1262 (พ.ย.62-ม.ค.63)</t>
  </si>
  <si>
    <t xml:space="preserve"> -</t>
  </si>
</sst>
</file>

<file path=xl/styles.xml><?xml version="1.0" encoding="utf-8"?>
<styleSheet xmlns="http://schemas.openxmlformats.org/spreadsheetml/2006/main">
  <numFmts count="8">
    <numFmt numFmtId="43" formatCode="_-* #,##0.00_-;\-* #,##0.00_-;_-* &quot;-&quot;??_-;_-@_-"/>
    <numFmt numFmtId="187" formatCode="_-* #,##0_-;\-* #,##0_-;_-* &quot;-&quot;??_-;_-@_-"/>
    <numFmt numFmtId="188" formatCode="#,##0____"/>
    <numFmt numFmtId="189" formatCode="0.0"/>
    <numFmt numFmtId="190" formatCode="0.0__"/>
    <numFmt numFmtId="191" formatCode="#,##0________"/>
    <numFmt numFmtId="192" formatCode="#,##0.0____"/>
    <numFmt numFmtId="193" formatCode="#,##0.0"/>
  </numFmts>
  <fonts count="10">
    <font>
      <sz val="14"/>
      <name val="AngsanaUPC"/>
      <charset val="222"/>
    </font>
    <font>
      <sz val="14"/>
      <name val="Cordia New"/>
      <family val="2"/>
    </font>
    <font>
      <sz val="15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5"/>
      <name val="TH SarabunPSK"/>
      <family val="2"/>
    </font>
    <font>
      <sz val="14"/>
      <name val="AngsanaUPC"/>
      <family val="1"/>
    </font>
    <font>
      <b/>
      <sz val="13"/>
      <name val="TH SarabunPSK"/>
      <family val="2"/>
    </font>
    <font>
      <sz val="13"/>
      <name val="TH SarabunPSK"/>
      <family val="2"/>
    </font>
    <font>
      <b/>
      <sz val="16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43" fontId="6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63">
    <xf numFmtId="0" fontId="0" fillId="0" borderId="0" xfId="0"/>
    <xf numFmtId="0" fontId="2" fillId="0" borderId="0" xfId="2" applyFont="1" applyBorder="1"/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5" fillId="0" borderId="1" xfId="2" applyFont="1" applyBorder="1" applyAlignment="1">
      <alignment horizontal="center"/>
    </xf>
    <xf numFmtId="0" fontId="5" fillId="0" borderId="0" xfId="2" applyFont="1" applyAlignment="1">
      <alignment horizontal="center"/>
    </xf>
    <xf numFmtId="0" fontId="5" fillId="0" borderId="0" xfId="2" applyFont="1" applyBorder="1" applyAlignment="1">
      <alignment horizontal="center"/>
    </xf>
    <xf numFmtId="0" fontId="5" fillId="0" borderId="2" xfId="2" applyFont="1" applyBorder="1" applyAlignment="1">
      <alignment horizontal="center"/>
    </xf>
    <xf numFmtId="0" fontId="5" fillId="0" borderId="0" xfId="2" applyFont="1"/>
    <xf numFmtId="3" fontId="5" fillId="0" borderId="0" xfId="0" applyNumberFormat="1" applyFont="1" applyAlignment="1">
      <alignment horizontal="right"/>
    </xf>
    <xf numFmtId="3" fontId="7" fillId="0" borderId="0" xfId="2" applyNumberFormat="1" applyFont="1" applyAlignment="1">
      <alignment horizontal="center"/>
    </xf>
    <xf numFmtId="187" fontId="7" fillId="0" borderId="0" xfId="3" applyNumberFormat="1" applyFont="1" applyAlignment="1">
      <alignment horizontal="center"/>
    </xf>
    <xf numFmtId="0" fontId="7" fillId="0" borderId="0" xfId="2" applyFont="1" applyAlignment="1">
      <alignment horizontal="center"/>
    </xf>
    <xf numFmtId="0" fontId="2" fillId="0" borderId="0" xfId="2" applyFont="1"/>
    <xf numFmtId="3" fontId="2" fillId="0" borderId="0" xfId="0" applyNumberFormat="1" applyFont="1" applyAlignment="1">
      <alignment horizontal="right"/>
    </xf>
    <xf numFmtId="187" fontId="7" fillId="0" borderId="0" xfId="3" applyNumberFormat="1" applyFont="1"/>
    <xf numFmtId="0" fontId="7" fillId="0" borderId="0" xfId="2" applyFont="1"/>
    <xf numFmtId="187" fontId="8" fillId="0" borderId="0" xfId="3" applyNumberFormat="1" applyFont="1"/>
    <xf numFmtId="0" fontId="8" fillId="0" borderId="0" xfId="2" applyFont="1"/>
    <xf numFmtId="0" fontId="5" fillId="0" borderId="0" xfId="2" applyFont="1" applyBorder="1" applyAlignment="1">
      <alignment horizontal="left"/>
    </xf>
    <xf numFmtId="0" fontId="5" fillId="0" borderId="0" xfId="2" applyFont="1" applyBorder="1"/>
    <xf numFmtId="187" fontId="5" fillId="0" borderId="0" xfId="1" applyNumberFormat="1" applyFont="1" applyAlignment="1">
      <alignment horizontal="right"/>
    </xf>
    <xf numFmtId="187" fontId="2" fillId="0" borderId="0" xfId="1" applyNumberFormat="1" applyFont="1" applyAlignment="1">
      <alignment horizontal="right"/>
    </xf>
    <xf numFmtId="0" fontId="5" fillId="0" borderId="1" xfId="2" applyFont="1" applyBorder="1"/>
    <xf numFmtId="187" fontId="2" fillId="0" borderId="1" xfId="3" applyNumberFormat="1" applyFont="1" applyBorder="1"/>
    <xf numFmtId="189" fontId="5" fillId="0" borderId="0" xfId="2" applyNumberFormat="1" applyFont="1" applyBorder="1" applyAlignment="1">
      <alignment horizontal="right"/>
    </xf>
    <xf numFmtId="189" fontId="7" fillId="0" borderId="0" xfId="2" applyNumberFormat="1" applyFont="1"/>
    <xf numFmtId="189" fontId="2" fillId="0" borderId="0" xfId="2" applyNumberFormat="1" applyFont="1" applyBorder="1" applyAlignment="1">
      <alignment horizontal="right"/>
    </xf>
    <xf numFmtId="189" fontId="8" fillId="0" borderId="0" xfId="2" applyNumberFormat="1" applyFont="1"/>
    <xf numFmtId="189" fontId="5" fillId="0" borderId="0" xfId="3" applyNumberFormat="1" applyFont="1" applyBorder="1" applyAlignment="1">
      <alignment horizontal="right"/>
    </xf>
    <xf numFmtId="189" fontId="2" fillId="0" borderId="0" xfId="3" applyNumberFormat="1" applyFont="1" applyBorder="1" applyAlignment="1">
      <alignment horizontal="right"/>
    </xf>
    <xf numFmtId="0" fontId="2" fillId="0" borderId="2" xfId="2" applyFont="1" applyBorder="1"/>
    <xf numFmtId="189" fontId="2" fillId="0" borderId="2" xfId="3" applyNumberFormat="1" applyFont="1" applyBorder="1" applyAlignment="1">
      <alignment horizontal="right"/>
    </xf>
    <xf numFmtId="189" fontId="2" fillId="0" borderId="2" xfId="2" applyNumberFormat="1" applyFont="1" applyBorder="1" applyAlignment="1">
      <alignment horizontal="right"/>
    </xf>
    <xf numFmtId="190" fontId="2" fillId="0" borderId="0" xfId="3" applyNumberFormat="1" applyFont="1" applyBorder="1" applyAlignment="1">
      <alignment horizontal="right"/>
    </xf>
    <xf numFmtId="189" fontId="2" fillId="0" borderId="0" xfId="2" applyNumberFormat="1" applyFont="1"/>
    <xf numFmtId="0" fontId="9" fillId="0" borderId="0" xfId="2" applyFont="1" applyAlignment="1">
      <alignment horizontal="right"/>
    </xf>
    <xf numFmtId="3" fontId="5" fillId="0" borderId="0" xfId="2" applyNumberFormat="1" applyFont="1" applyFill="1" applyAlignment="1">
      <alignment horizontal="right"/>
    </xf>
    <xf numFmtId="3" fontId="5" fillId="0" borderId="0" xfId="2" applyNumberFormat="1" applyFont="1"/>
    <xf numFmtId="3" fontId="2" fillId="0" borderId="0" xfId="2" applyNumberFormat="1" applyFont="1" applyFill="1" applyAlignment="1">
      <alignment horizontal="right"/>
    </xf>
    <xf numFmtId="3" fontId="5" fillId="0" borderId="0" xfId="3" applyNumberFormat="1" applyFont="1" applyFill="1" applyAlignment="1">
      <alignment horizontal="right"/>
    </xf>
    <xf numFmtId="3" fontId="2" fillId="0" borderId="0" xfId="3" applyNumberFormat="1" applyFont="1" applyFill="1" applyAlignment="1">
      <alignment horizontal="right"/>
    </xf>
    <xf numFmtId="187" fontId="2" fillId="0" borderId="1" xfId="3" applyNumberFormat="1" applyFont="1" applyBorder="1" applyAlignment="1">
      <alignment horizontal="right"/>
    </xf>
    <xf numFmtId="187" fontId="5" fillId="0" borderId="1" xfId="3" applyNumberFormat="1" applyFont="1" applyBorder="1" applyAlignment="1">
      <alignment horizontal="center"/>
    </xf>
    <xf numFmtId="192" fontId="5" fillId="0" borderId="0" xfId="2" applyNumberFormat="1" applyFont="1" applyAlignment="1">
      <alignment horizontal="right"/>
    </xf>
    <xf numFmtId="189" fontId="5" fillId="0" borderId="0" xfId="2" applyNumberFormat="1" applyFont="1"/>
    <xf numFmtId="192" fontId="2" fillId="0" borderId="0" xfId="2" applyNumberFormat="1" applyFont="1" applyAlignment="1">
      <alignment horizontal="right"/>
    </xf>
    <xf numFmtId="192" fontId="5" fillId="0" borderId="0" xfId="2" applyNumberFormat="1" applyFont="1" applyBorder="1" applyAlignment="1">
      <alignment horizontal="right"/>
    </xf>
    <xf numFmtId="192" fontId="2" fillId="0" borderId="0" xfId="2" applyNumberFormat="1" applyFont="1" applyBorder="1" applyAlignment="1">
      <alignment horizontal="right"/>
    </xf>
    <xf numFmtId="192" fontId="2" fillId="0" borderId="2" xfId="2" applyNumberFormat="1" applyFont="1" applyBorder="1" applyAlignment="1">
      <alignment horizontal="right"/>
    </xf>
    <xf numFmtId="49" fontId="2" fillId="0" borderId="0" xfId="2" applyNumberFormat="1" applyFont="1"/>
    <xf numFmtId="193" fontId="2" fillId="0" borderId="0" xfId="2" applyNumberFormat="1" applyFont="1"/>
    <xf numFmtId="0" fontId="2" fillId="0" borderId="0" xfId="2" applyFont="1" applyAlignment="1">
      <alignment horizontal="left" indent="3"/>
    </xf>
    <xf numFmtId="0" fontId="2" fillId="0" borderId="0" xfId="2" applyFont="1" applyAlignment="1"/>
    <xf numFmtId="49" fontId="2" fillId="0" borderId="0" xfId="2" applyNumberFormat="1" applyFont="1" applyAlignment="1">
      <alignment horizontal="left" indent="3"/>
    </xf>
    <xf numFmtId="1" fontId="2" fillId="0" borderId="0" xfId="2" applyNumberFormat="1" applyFont="1" applyAlignment="1">
      <alignment horizontal="right" textRotation="180"/>
    </xf>
    <xf numFmtId="3" fontId="5" fillId="0" borderId="2" xfId="0" applyNumberFormat="1" applyFont="1" applyBorder="1" applyAlignment="1">
      <alignment horizontal="right"/>
    </xf>
    <xf numFmtId="187" fontId="2" fillId="0" borderId="2" xfId="1" applyNumberFormat="1" applyFont="1" applyBorder="1" applyAlignment="1">
      <alignment horizontal="right"/>
    </xf>
    <xf numFmtId="189" fontId="5" fillId="0" borderId="0" xfId="3" quotePrefix="1" applyNumberFormat="1" applyFont="1" applyBorder="1" applyAlignment="1">
      <alignment horizontal="right"/>
    </xf>
    <xf numFmtId="188" fontId="5" fillId="0" borderId="1" xfId="3" applyNumberFormat="1" applyFont="1" applyBorder="1" applyAlignment="1">
      <alignment horizontal="center"/>
    </xf>
    <xf numFmtId="0" fontId="5" fillId="0" borderId="1" xfId="2" applyFont="1" applyBorder="1" applyAlignment="1">
      <alignment horizontal="center"/>
    </xf>
    <xf numFmtId="191" fontId="5" fillId="0" borderId="1" xfId="3" applyNumberFormat="1" applyFont="1" applyBorder="1" applyAlignment="1">
      <alignment horizontal="center"/>
    </xf>
    <xf numFmtId="189" fontId="5" fillId="0" borderId="2" xfId="3" applyNumberFormat="1" applyFont="1" applyBorder="1" applyAlignment="1">
      <alignment horizontal="right"/>
    </xf>
  </cellXfs>
  <cellStyles count="4">
    <cellStyle name="Comma 2" xfId="3"/>
    <cellStyle name="Normal 2" xfId="2"/>
    <cellStyle name="เครื่องหมาย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638175</xdr:colOff>
      <xdr:row>0</xdr:row>
      <xdr:rowOff>104775</xdr:rowOff>
    </xdr:from>
    <xdr:to>
      <xdr:col>12</xdr:col>
      <xdr:colOff>1104900</xdr:colOff>
      <xdr:row>0</xdr:row>
      <xdr:rowOff>438150</xdr:rowOff>
    </xdr:to>
    <xdr:sp macro="" textlink="">
      <xdr:nvSpPr>
        <xdr:cNvPr id="2" name="สี่เหลี่ยมผืนผ้า 1">
          <a:extLst>
            <a:ext uri="{FF2B5EF4-FFF2-40B4-BE49-F238E27FC236}">
              <a16:creationId xmlns="" xmlns:a16="http://schemas.microsoft.com/office/drawing/2014/main" id="{B29C3783-3B9D-491A-948E-E2D374719947}"/>
            </a:ext>
          </a:extLst>
        </xdr:cNvPr>
        <xdr:cNvSpPr/>
      </xdr:nvSpPr>
      <xdr:spPr>
        <a:xfrm>
          <a:off x="11734800" y="104775"/>
          <a:ext cx="381000" cy="333375"/>
        </a:xfrm>
        <a:prstGeom prst="rect">
          <a:avLst/>
        </a:prstGeom>
        <a:noFill/>
        <a:ln>
          <a:noFill/>
        </a:ln>
        <a:scene3d>
          <a:camera prst="orthographicFront">
            <a:rot lat="0" lon="0" rev="16200000"/>
          </a:camera>
          <a:lightRig rig="threePt" dir="t"/>
        </a:scene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th-TH"/>
        </a:p>
      </xdr:txBody>
    </xdr:sp>
    <xdr:clientData/>
  </xdr:twoCellAnchor>
  <xdr:twoCellAnchor>
    <xdr:from>
      <xdr:col>12</xdr:col>
      <xdr:colOff>523875</xdr:colOff>
      <xdr:row>0</xdr:row>
      <xdr:rowOff>38100</xdr:rowOff>
    </xdr:from>
    <xdr:to>
      <xdr:col>12</xdr:col>
      <xdr:colOff>990600</xdr:colOff>
      <xdr:row>0</xdr:row>
      <xdr:rowOff>371475</xdr:rowOff>
    </xdr:to>
    <xdr:sp macro="" textlink="">
      <xdr:nvSpPr>
        <xdr:cNvPr id="3" name="สี่เหลี่ยมผืนผ้า 2">
          <a:extLst>
            <a:ext uri="{FF2B5EF4-FFF2-40B4-BE49-F238E27FC236}">
              <a16:creationId xmlns="" xmlns:a16="http://schemas.microsoft.com/office/drawing/2014/main" id="{483B000D-89B9-461E-8FFE-0F317D3D08AD}"/>
            </a:ext>
          </a:extLst>
        </xdr:cNvPr>
        <xdr:cNvSpPr/>
      </xdr:nvSpPr>
      <xdr:spPr>
        <a:xfrm>
          <a:off x="11620500" y="38100"/>
          <a:ext cx="466725" cy="333375"/>
        </a:xfrm>
        <a:prstGeom prst="rect">
          <a:avLst/>
        </a:prstGeom>
        <a:noFill/>
        <a:ln>
          <a:noFill/>
        </a:ln>
        <a:scene3d>
          <a:camera prst="orthographicFront">
            <a:rot lat="0" lon="0" rev="16200000"/>
          </a:camera>
          <a:lightRig rig="threePt" dir="t"/>
        </a:scene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600" b="1">
              <a:solidFill>
                <a:schemeClr val="tx1"/>
              </a:solidFill>
              <a:latin typeface="TH SarabunPSK" pitchFamily="34" charset="-34"/>
              <a:cs typeface="TH SarabunPSK" pitchFamily="34" charset="-34"/>
            </a:rPr>
            <a:t>26</a:t>
          </a:r>
          <a:endParaRPr lang="th-TH" sz="1600" b="1">
            <a:solidFill>
              <a:schemeClr val="tx1"/>
            </a:solidFill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390525</xdr:colOff>
      <xdr:row>25</xdr:row>
      <xdr:rowOff>276225</xdr:rowOff>
    </xdr:from>
    <xdr:to>
      <xdr:col>22</xdr:col>
      <xdr:colOff>857250</xdr:colOff>
      <xdr:row>25</xdr:row>
      <xdr:rowOff>609600</xdr:rowOff>
    </xdr:to>
    <xdr:sp macro="" textlink="">
      <xdr:nvSpPr>
        <xdr:cNvPr id="2" name="สี่เหลี่ยมผืนผ้า 1">
          <a:extLst>
            <a:ext uri="{FF2B5EF4-FFF2-40B4-BE49-F238E27FC236}">
              <a16:creationId xmlns="" xmlns:a16="http://schemas.microsoft.com/office/drawing/2014/main" id="{2722395D-9533-42BC-86EF-C6C63DD4C62B}"/>
            </a:ext>
          </a:extLst>
        </xdr:cNvPr>
        <xdr:cNvSpPr/>
      </xdr:nvSpPr>
      <xdr:spPr>
        <a:xfrm>
          <a:off x="11544300" y="7620000"/>
          <a:ext cx="466725" cy="333375"/>
        </a:xfrm>
        <a:prstGeom prst="rect">
          <a:avLst/>
        </a:prstGeom>
        <a:noFill/>
        <a:ln>
          <a:noFill/>
        </a:ln>
        <a:scene3d>
          <a:camera prst="orthographicFront">
            <a:rot lat="0" lon="0" rev="16200000"/>
          </a:camera>
          <a:lightRig rig="threePt" dir="t"/>
        </a:scene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600" b="1">
              <a:solidFill>
                <a:schemeClr val="tx1"/>
              </a:solidFill>
              <a:latin typeface="TH SarabunPSK" pitchFamily="34" charset="-34"/>
              <a:cs typeface="TH SarabunPSK" pitchFamily="34" charset="-34"/>
            </a:rPr>
            <a:t>27</a:t>
          </a:r>
          <a:endParaRPr lang="th-TH" sz="1600" b="1">
            <a:solidFill>
              <a:schemeClr val="tx1"/>
            </a:solidFill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F00"/>
  </sheetPr>
  <dimension ref="A1:Z27"/>
  <sheetViews>
    <sheetView topLeftCell="A13" zoomScaleNormal="100" workbookViewId="0">
      <selection activeCell="C26" sqref="C26"/>
    </sheetView>
  </sheetViews>
  <sheetFormatPr defaultRowHeight="23.25" customHeight="1"/>
  <cols>
    <col min="1" max="1" width="26" style="13" customWidth="1"/>
    <col min="2" max="2" width="14.1640625" style="13" customWidth="1"/>
    <col min="3" max="10" width="15.1640625" style="13" customWidth="1"/>
    <col min="11" max="11" width="16.6640625" style="13" customWidth="1"/>
    <col min="12" max="12" width="16" style="13" customWidth="1"/>
    <col min="13" max="13" width="17.83203125" style="13" customWidth="1"/>
    <col min="14" max="14" width="9.33203125" style="13"/>
    <col min="15" max="15" width="13.5" style="13" bestFit="1" customWidth="1"/>
    <col min="16" max="16384" width="9.33203125" style="13"/>
  </cols>
  <sheetData>
    <row r="1" spans="1:16" s="1" customFormat="1" ht="49.5" customHeight="1"/>
    <row r="2" spans="1:16" s="3" customFormat="1" ht="26.1" customHeight="1">
      <c r="A2" s="2" t="s">
        <v>73</v>
      </c>
      <c r="L2" s="2"/>
    </row>
    <row r="3" spans="1:16" s="3" customFormat="1" ht="15" customHeight="1">
      <c r="A3" s="2"/>
      <c r="L3" s="2"/>
    </row>
    <row r="4" spans="1:16" s="5" customFormat="1" ht="23.25" customHeight="1">
      <c r="A4" s="4"/>
      <c r="B4" s="4"/>
      <c r="C4" s="4" t="s">
        <v>0</v>
      </c>
      <c r="D4" s="4" t="s">
        <v>1</v>
      </c>
      <c r="E4" s="4" t="s">
        <v>2</v>
      </c>
      <c r="F4" s="4" t="s">
        <v>3</v>
      </c>
      <c r="G4" s="4" t="s">
        <v>4</v>
      </c>
      <c r="H4" s="4" t="s">
        <v>5</v>
      </c>
      <c r="I4" s="4" t="s">
        <v>6</v>
      </c>
      <c r="J4" s="4" t="s">
        <v>7</v>
      </c>
      <c r="K4" s="4" t="s">
        <v>8</v>
      </c>
      <c r="L4" s="4" t="s">
        <v>9</v>
      </c>
      <c r="M4" s="4" t="s">
        <v>10</v>
      </c>
    </row>
    <row r="5" spans="1:16" s="5" customFormat="1" ht="23.25" customHeight="1">
      <c r="A5" s="6" t="s">
        <v>11</v>
      </c>
      <c r="B5" s="6" t="s">
        <v>12</v>
      </c>
      <c r="C5" s="6" t="s">
        <v>13</v>
      </c>
      <c r="D5" s="6" t="s">
        <v>14</v>
      </c>
      <c r="E5" s="6"/>
      <c r="F5" s="6" t="s">
        <v>15</v>
      </c>
      <c r="G5" s="6" t="s">
        <v>16</v>
      </c>
      <c r="H5" s="6" t="s">
        <v>17</v>
      </c>
      <c r="I5" s="6" t="s">
        <v>18</v>
      </c>
      <c r="J5" s="6" t="s">
        <v>19</v>
      </c>
      <c r="K5" s="6" t="s">
        <v>20</v>
      </c>
      <c r="L5" s="6" t="s">
        <v>21</v>
      </c>
      <c r="M5" s="6" t="s">
        <v>22</v>
      </c>
    </row>
    <row r="6" spans="1:16" s="5" customFormat="1" ht="23.25" customHeight="1">
      <c r="A6" s="7"/>
      <c r="B6" s="7"/>
      <c r="C6" s="7" t="s">
        <v>23</v>
      </c>
      <c r="D6" s="7" t="s">
        <v>24</v>
      </c>
      <c r="E6" s="7"/>
      <c r="F6" s="7" t="s">
        <v>25</v>
      </c>
      <c r="G6" s="7" t="s">
        <v>26</v>
      </c>
      <c r="H6" s="7"/>
      <c r="I6" s="7"/>
      <c r="J6" s="7"/>
      <c r="K6" s="7" t="s">
        <v>27</v>
      </c>
      <c r="L6" s="7" t="s">
        <v>28</v>
      </c>
      <c r="M6" s="7" t="s">
        <v>29</v>
      </c>
    </row>
    <row r="7" spans="1:16" s="12" customFormat="1" ht="23.25" customHeight="1">
      <c r="A7" s="8" t="s">
        <v>30</v>
      </c>
      <c r="B7" s="9">
        <v>37903111.490000002</v>
      </c>
      <c r="C7" s="9">
        <v>11960844.85</v>
      </c>
      <c r="D7" s="9">
        <v>74723.009999999995</v>
      </c>
      <c r="E7" s="9">
        <v>6281891.8600000003</v>
      </c>
      <c r="F7" s="9">
        <v>114656.07</v>
      </c>
      <c r="G7" s="9">
        <v>65483.43</v>
      </c>
      <c r="H7" s="9">
        <v>2095400.16</v>
      </c>
      <c r="I7" s="9">
        <v>6334627.2699999996</v>
      </c>
      <c r="J7" s="9">
        <v>1308554.2</v>
      </c>
      <c r="K7" s="9">
        <v>2838594.88</v>
      </c>
      <c r="L7" s="9">
        <v>207552.28</v>
      </c>
      <c r="M7" s="9">
        <v>520571.68</v>
      </c>
      <c r="N7" s="10"/>
      <c r="O7" s="11"/>
      <c r="P7" s="10"/>
    </row>
    <row r="8" spans="1:16" s="16" customFormat="1" ht="23.25" customHeight="1">
      <c r="A8" s="13" t="s">
        <v>31</v>
      </c>
      <c r="B8" s="14">
        <v>20566217.969999999</v>
      </c>
      <c r="C8" s="14">
        <v>7028590.1200000001</v>
      </c>
      <c r="D8" s="14">
        <v>59862.06</v>
      </c>
      <c r="E8" s="14">
        <v>3189990.45</v>
      </c>
      <c r="F8" s="14">
        <v>85966.58</v>
      </c>
      <c r="G8" s="14">
        <v>36450.14</v>
      </c>
      <c r="H8" s="14">
        <v>1771822.8</v>
      </c>
      <c r="I8" s="14">
        <v>3160009.56</v>
      </c>
      <c r="J8" s="14">
        <v>1087471.58</v>
      </c>
      <c r="K8" s="14">
        <v>959480.43</v>
      </c>
      <c r="L8" s="14">
        <v>129002.78</v>
      </c>
      <c r="M8" s="14">
        <v>214038.47</v>
      </c>
      <c r="N8" s="10"/>
      <c r="O8" s="15"/>
      <c r="P8" s="10"/>
    </row>
    <row r="9" spans="1:16" s="18" customFormat="1" ht="23.25" customHeight="1">
      <c r="A9" s="13" t="s">
        <v>32</v>
      </c>
      <c r="B9" s="14">
        <v>17336893.52</v>
      </c>
      <c r="C9" s="14">
        <v>4932254.7300000004</v>
      </c>
      <c r="D9" s="14">
        <v>14860.95</v>
      </c>
      <c r="E9" s="14">
        <v>3091901.4</v>
      </c>
      <c r="F9" s="14">
        <v>28689.49</v>
      </c>
      <c r="G9" s="14">
        <v>29033.3</v>
      </c>
      <c r="H9" s="14">
        <v>323577.36</v>
      </c>
      <c r="I9" s="14">
        <v>3174617.71</v>
      </c>
      <c r="J9" s="14">
        <v>221082.62</v>
      </c>
      <c r="K9" s="14">
        <v>1879114.45</v>
      </c>
      <c r="L9" s="14">
        <v>78549.5</v>
      </c>
      <c r="M9" s="14">
        <v>306533.21999999997</v>
      </c>
      <c r="N9" s="10"/>
      <c r="O9" s="17"/>
      <c r="P9" s="10"/>
    </row>
    <row r="10" spans="1:16" s="16" customFormat="1" ht="23.25" customHeight="1">
      <c r="A10" s="19" t="s">
        <v>33</v>
      </c>
      <c r="B10" s="9">
        <v>9476500.0999999996</v>
      </c>
      <c r="C10" s="9">
        <v>4941101.67</v>
      </c>
      <c r="D10" s="9">
        <v>23727.02</v>
      </c>
      <c r="E10" s="9">
        <v>773912.94</v>
      </c>
      <c r="F10" s="9">
        <v>31811.22</v>
      </c>
      <c r="G10" s="9">
        <v>16264.51</v>
      </c>
      <c r="H10" s="9">
        <v>496622.22</v>
      </c>
      <c r="I10" s="9">
        <v>1258119.3</v>
      </c>
      <c r="J10" s="9">
        <v>108426.95</v>
      </c>
      <c r="K10" s="9">
        <v>440742.97</v>
      </c>
      <c r="L10" s="9">
        <v>22362.84</v>
      </c>
      <c r="M10" s="9">
        <v>54935.61</v>
      </c>
      <c r="N10" s="10"/>
      <c r="O10" s="15"/>
      <c r="P10" s="10"/>
    </row>
    <row r="11" spans="1:16" s="18" customFormat="1" ht="23.25" customHeight="1">
      <c r="A11" s="1" t="s">
        <v>31</v>
      </c>
      <c r="B11" s="14">
        <v>5186735.88</v>
      </c>
      <c r="C11" s="14">
        <v>2822384.09</v>
      </c>
      <c r="D11" s="14">
        <v>17155.21</v>
      </c>
      <c r="E11" s="14">
        <v>351591.3</v>
      </c>
      <c r="F11" s="14">
        <v>21703.47</v>
      </c>
      <c r="G11" s="14">
        <v>10233.15</v>
      </c>
      <c r="H11" s="14">
        <v>427768.08</v>
      </c>
      <c r="I11" s="14">
        <v>612054.52</v>
      </c>
      <c r="J11" s="14">
        <v>99225.86</v>
      </c>
      <c r="K11" s="14">
        <v>142209.95000000001</v>
      </c>
      <c r="L11" s="14">
        <v>12176.42</v>
      </c>
      <c r="M11" s="14">
        <v>20269.48</v>
      </c>
      <c r="N11" s="10"/>
      <c r="O11" s="17"/>
      <c r="P11" s="10"/>
    </row>
    <row r="12" spans="1:16" s="18" customFormat="1" ht="23.25" customHeight="1">
      <c r="A12" s="1" t="s">
        <v>32</v>
      </c>
      <c r="B12" s="14">
        <v>4289764.22</v>
      </c>
      <c r="C12" s="14">
        <v>2118717.58</v>
      </c>
      <c r="D12" s="14">
        <v>6571.81</v>
      </c>
      <c r="E12" s="14">
        <v>422321.64</v>
      </c>
      <c r="F12" s="14">
        <v>10107.75</v>
      </c>
      <c r="G12" s="14">
        <v>6031.36</v>
      </c>
      <c r="H12" s="14">
        <v>68854.14</v>
      </c>
      <c r="I12" s="14">
        <v>646064.78</v>
      </c>
      <c r="J12" s="14">
        <v>9201.09</v>
      </c>
      <c r="K12" s="14">
        <v>298533.02</v>
      </c>
      <c r="L12" s="14">
        <v>10186.43</v>
      </c>
      <c r="M12" s="14">
        <v>34666.129999999997</v>
      </c>
      <c r="N12" s="10"/>
      <c r="O12" s="17"/>
      <c r="P12" s="10"/>
    </row>
    <row r="13" spans="1:16" s="16" customFormat="1" ht="23.25" customHeight="1">
      <c r="A13" s="20" t="s">
        <v>34</v>
      </c>
      <c r="B13" s="21">
        <v>410848.92</v>
      </c>
      <c r="C13" s="21">
        <v>232892.76</v>
      </c>
      <c r="D13" s="21" t="s">
        <v>35</v>
      </c>
      <c r="E13" s="21">
        <v>31499.59</v>
      </c>
      <c r="F13" s="21">
        <v>638.86</v>
      </c>
      <c r="G13" s="21">
        <v>569.39</v>
      </c>
      <c r="H13" s="21">
        <v>14913.74</v>
      </c>
      <c r="I13" s="21">
        <v>50440.12</v>
      </c>
      <c r="J13" s="21">
        <v>814.21</v>
      </c>
      <c r="K13" s="21">
        <v>15195.3</v>
      </c>
      <c r="L13" s="21">
        <v>758.42</v>
      </c>
      <c r="M13" s="21">
        <v>1952.21</v>
      </c>
      <c r="N13" s="10"/>
      <c r="O13" s="15"/>
      <c r="P13" s="10"/>
    </row>
    <row r="14" spans="1:16" s="18" customFormat="1" ht="23.25" customHeight="1">
      <c r="A14" s="1" t="s">
        <v>31</v>
      </c>
      <c r="B14" s="22">
        <v>227262.09</v>
      </c>
      <c r="C14" s="22">
        <v>138905.82999999999</v>
      </c>
      <c r="D14" s="22" t="s">
        <v>35</v>
      </c>
      <c r="E14" s="22">
        <v>12569.35</v>
      </c>
      <c r="F14" s="22">
        <v>638.86</v>
      </c>
      <c r="G14" s="22">
        <v>569.39</v>
      </c>
      <c r="H14" s="22">
        <v>13427.04</v>
      </c>
      <c r="I14" s="22">
        <v>23821.33</v>
      </c>
      <c r="J14" s="22">
        <v>814.21</v>
      </c>
      <c r="K14" s="22">
        <v>6761.41</v>
      </c>
      <c r="L14" s="22">
        <v>266.12</v>
      </c>
      <c r="M14" s="22">
        <v>798.94</v>
      </c>
      <c r="N14" s="10"/>
      <c r="O14" s="17"/>
      <c r="P14" s="10"/>
    </row>
    <row r="15" spans="1:16" s="18" customFormat="1" ht="23.25" customHeight="1">
      <c r="A15" s="13" t="s">
        <v>32</v>
      </c>
      <c r="B15" s="22">
        <v>183586.83</v>
      </c>
      <c r="C15" s="22">
        <v>93986.92</v>
      </c>
      <c r="D15" s="22" t="s">
        <v>35</v>
      </c>
      <c r="E15" s="22">
        <v>18930.25</v>
      </c>
      <c r="F15" s="22" t="s">
        <v>35</v>
      </c>
      <c r="G15" s="22" t="s">
        <v>35</v>
      </c>
      <c r="H15" s="22">
        <v>1486.7</v>
      </c>
      <c r="I15" s="22">
        <v>26618.78</v>
      </c>
      <c r="J15" s="22" t="s">
        <v>35</v>
      </c>
      <c r="K15" s="22">
        <v>8433.89</v>
      </c>
      <c r="L15" s="22">
        <v>492.3</v>
      </c>
      <c r="M15" s="22">
        <v>1153.27</v>
      </c>
      <c r="N15" s="10"/>
      <c r="O15" s="17"/>
      <c r="P15" s="10"/>
    </row>
    <row r="16" spans="1:16" s="18" customFormat="1" ht="23.25" customHeight="1">
      <c r="A16" s="23"/>
      <c r="B16" s="59" t="s">
        <v>36</v>
      </c>
      <c r="C16" s="59"/>
      <c r="D16" s="59"/>
      <c r="E16" s="59"/>
      <c r="F16" s="59"/>
      <c r="G16" s="59"/>
      <c r="H16" s="59"/>
      <c r="I16" s="59"/>
      <c r="J16" s="59"/>
      <c r="K16" s="59"/>
      <c r="L16" s="23"/>
      <c r="M16" s="24"/>
    </row>
    <row r="17" spans="1:26" s="16" customFormat="1" ht="23.25" customHeight="1">
      <c r="A17" s="20" t="s">
        <v>30</v>
      </c>
      <c r="B17" s="25">
        <v>100</v>
      </c>
      <c r="C17" s="25">
        <f>C7/$B7*100</f>
        <v>31.556366693419445</v>
      </c>
      <c r="D17" s="25">
        <f t="shared" ref="D17:M17" si="0">D7/$B7*100</f>
        <v>0.19714215288028319</v>
      </c>
      <c r="E17" s="25">
        <f t="shared" si="0"/>
        <v>16.573551914484263</v>
      </c>
      <c r="F17" s="25">
        <f t="shared" si="0"/>
        <v>0.30249777786778737</v>
      </c>
      <c r="G17" s="25">
        <f t="shared" si="0"/>
        <v>0.17276531510421389</v>
      </c>
      <c r="H17" s="25">
        <f>H7/$B7*100</f>
        <v>5.5283064572491112</v>
      </c>
      <c r="I17" s="25">
        <f t="shared" si="0"/>
        <v>16.712684054107978</v>
      </c>
      <c r="J17" s="25">
        <f t="shared" si="0"/>
        <v>3.4523661740678904</v>
      </c>
      <c r="K17" s="25">
        <f t="shared" si="0"/>
        <v>7.489081419473723</v>
      </c>
      <c r="L17" s="25">
        <f t="shared" si="0"/>
        <v>0.54758639024861755</v>
      </c>
      <c r="M17" s="25">
        <f t="shared" si="0"/>
        <v>1.3734272980131004</v>
      </c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</row>
    <row r="18" spans="1:26" s="18" customFormat="1" ht="23.25" customHeight="1">
      <c r="A18" s="1" t="s">
        <v>31</v>
      </c>
      <c r="B18" s="27">
        <v>100</v>
      </c>
      <c r="C18" s="27">
        <f t="shared" ref="C18:M24" si="1">C8/$B8*100</f>
        <v>34.17541392516906</v>
      </c>
      <c r="D18" s="27">
        <f t="shared" si="1"/>
        <v>0.2910698509921511</v>
      </c>
      <c r="E18" s="27">
        <f t="shared" si="1"/>
        <v>15.510826806626518</v>
      </c>
      <c r="F18" s="27">
        <f t="shared" si="1"/>
        <v>0.41799897348846393</v>
      </c>
      <c r="G18" s="27">
        <f t="shared" si="1"/>
        <v>0.17723307247433595</v>
      </c>
      <c r="H18" s="27">
        <f t="shared" si="1"/>
        <v>8.6152096733807007</v>
      </c>
      <c r="I18" s="27">
        <f t="shared" si="1"/>
        <v>15.365049444722967</v>
      </c>
      <c r="J18" s="27">
        <f t="shared" si="1"/>
        <v>5.2876595083563638</v>
      </c>
      <c r="K18" s="27">
        <f t="shared" si="1"/>
        <v>4.6653226733257274</v>
      </c>
      <c r="L18" s="27">
        <f t="shared" si="1"/>
        <v>0.62725572678543395</v>
      </c>
      <c r="M18" s="27">
        <f t="shared" si="1"/>
        <v>1.0407283940694325</v>
      </c>
      <c r="N18" s="26"/>
      <c r="O18" s="26"/>
      <c r="P18" s="26"/>
      <c r="Q18" s="26"/>
      <c r="R18" s="28"/>
      <c r="S18" s="28"/>
      <c r="T18" s="28"/>
      <c r="U18" s="28"/>
      <c r="V18" s="28"/>
      <c r="W18" s="28"/>
      <c r="X18" s="28"/>
      <c r="Y18" s="28"/>
      <c r="Z18" s="28"/>
    </row>
    <row r="19" spans="1:26" s="18" customFormat="1" ht="23.25" customHeight="1">
      <c r="A19" s="1" t="s">
        <v>32</v>
      </c>
      <c r="B19" s="27">
        <v>100</v>
      </c>
      <c r="C19" s="27">
        <f t="shared" si="1"/>
        <v>28.449472359682581</v>
      </c>
      <c r="D19" s="27">
        <f t="shared" si="1"/>
        <v>8.5718643786190832E-2</v>
      </c>
      <c r="E19" s="27">
        <f t="shared" si="1"/>
        <v>17.834229623854782</v>
      </c>
      <c r="F19" s="27">
        <f t="shared" si="1"/>
        <v>0.16548229916105525</v>
      </c>
      <c r="G19" s="27">
        <f t="shared" si="1"/>
        <v>0.16746541106979124</v>
      </c>
      <c r="H19" s="27">
        <f t="shared" si="1"/>
        <v>1.8664091097215205</v>
      </c>
      <c r="I19" s="27">
        <f t="shared" si="1"/>
        <v>18.311341108127195</v>
      </c>
      <c r="J19" s="27">
        <f t="shared" si="1"/>
        <v>1.2752147306260897</v>
      </c>
      <c r="K19" s="27">
        <f t="shared" si="1"/>
        <v>10.8388186605186</v>
      </c>
      <c r="L19" s="27">
        <f t="shared" si="1"/>
        <v>0.45307713235583169</v>
      </c>
      <c r="M19" s="27">
        <f t="shared" si="1"/>
        <v>1.768097725503017</v>
      </c>
      <c r="N19" s="26"/>
      <c r="O19" s="26"/>
      <c r="P19" s="26"/>
      <c r="Q19" s="26"/>
      <c r="R19" s="28"/>
      <c r="S19" s="28"/>
      <c r="T19" s="28"/>
      <c r="U19" s="28"/>
      <c r="V19" s="28"/>
      <c r="W19" s="28"/>
      <c r="X19" s="28"/>
      <c r="Y19" s="28"/>
      <c r="Z19" s="28"/>
    </row>
    <row r="20" spans="1:26" s="16" customFormat="1" ht="23.25" customHeight="1">
      <c r="A20" s="19" t="s">
        <v>37</v>
      </c>
      <c r="B20" s="25">
        <v>100</v>
      </c>
      <c r="C20" s="25">
        <f t="shared" si="1"/>
        <v>52.140575295303378</v>
      </c>
      <c r="D20" s="25">
        <f t="shared" si="1"/>
        <v>0.25037745739062467</v>
      </c>
      <c r="E20" s="25">
        <f t="shared" si="1"/>
        <v>8.166653636187899</v>
      </c>
      <c r="F20" s="25">
        <f t="shared" si="1"/>
        <v>0.33568532331889073</v>
      </c>
      <c r="G20" s="25">
        <f t="shared" si="1"/>
        <v>0.17162992484957607</v>
      </c>
      <c r="H20" s="25">
        <f t="shared" si="1"/>
        <v>5.2405657654137521</v>
      </c>
      <c r="I20" s="25">
        <f t="shared" si="1"/>
        <v>13.276202044254715</v>
      </c>
      <c r="J20" s="25">
        <f t="shared" si="1"/>
        <v>1.1441666106245281</v>
      </c>
      <c r="K20" s="25">
        <f t="shared" si="1"/>
        <v>4.6509045042905655</v>
      </c>
      <c r="L20" s="25">
        <f t="shared" si="1"/>
        <v>0.2359820583972769</v>
      </c>
      <c r="M20" s="25">
        <f t="shared" si="1"/>
        <v>0.5797035764290237</v>
      </c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</row>
    <row r="21" spans="1:26" s="18" customFormat="1" ht="23.25" customHeight="1">
      <c r="A21" s="1" t="s">
        <v>31</v>
      </c>
      <c r="B21" s="27">
        <v>100</v>
      </c>
      <c r="C21" s="27">
        <f t="shared" si="1"/>
        <v>54.41541954899003</v>
      </c>
      <c r="D21" s="27">
        <f t="shared" si="1"/>
        <v>0.33075156315844634</v>
      </c>
      <c r="E21" s="27">
        <f t="shared" si="1"/>
        <v>6.7786621130204923</v>
      </c>
      <c r="F21" s="27">
        <f t="shared" si="1"/>
        <v>0.4184417811535065</v>
      </c>
      <c r="G21" s="27">
        <f t="shared" si="1"/>
        <v>0.19729460371134222</v>
      </c>
      <c r="H21" s="27">
        <f t="shared" si="1"/>
        <v>8.2473464987771852</v>
      </c>
      <c r="I21" s="27">
        <f t="shared" si="1"/>
        <v>11.800379548148499</v>
      </c>
      <c r="J21" s="27">
        <f t="shared" si="1"/>
        <v>1.9130694582427821</v>
      </c>
      <c r="K21" s="27">
        <f t="shared" si="1"/>
        <v>2.7418004943795213</v>
      </c>
      <c r="L21" s="27">
        <f t="shared" si="1"/>
        <v>0.23476074898959384</v>
      </c>
      <c r="M21" s="27">
        <f t="shared" si="1"/>
        <v>0.39079452798356101</v>
      </c>
      <c r="N21" s="26"/>
      <c r="O21" s="26"/>
      <c r="P21" s="26"/>
      <c r="Q21" s="26"/>
      <c r="R21" s="28"/>
      <c r="S21" s="28"/>
      <c r="T21" s="28"/>
      <c r="U21" s="28"/>
      <c r="V21" s="28"/>
      <c r="W21" s="28"/>
      <c r="X21" s="28"/>
      <c r="Y21" s="28"/>
      <c r="Z21" s="28"/>
    </row>
    <row r="22" spans="1:26" s="18" customFormat="1" ht="23.25" customHeight="1">
      <c r="A22" s="1" t="s">
        <v>32</v>
      </c>
      <c r="B22" s="27">
        <v>100</v>
      </c>
      <c r="C22" s="27">
        <f t="shared" si="1"/>
        <v>49.390070673860961</v>
      </c>
      <c r="D22" s="27">
        <f t="shared" si="1"/>
        <v>0.15319746407880666</v>
      </c>
      <c r="E22" s="27">
        <f t="shared" si="1"/>
        <v>9.844868350363555</v>
      </c>
      <c r="F22" s="27">
        <f t="shared" si="1"/>
        <v>0.23562483814087107</v>
      </c>
      <c r="G22" s="27">
        <f t="shared" si="1"/>
        <v>0.14059886955745088</v>
      </c>
      <c r="H22" s="27">
        <f t="shared" si="1"/>
        <v>1.6050798241773765</v>
      </c>
      <c r="I22" s="27">
        <f t="shared" si="1"/>
        <v>15.0606128184826</v>
      </c>
      <c r="J22" s="27">
        <f t="shared" si="1"/>
        <v>0.2144894107956358</v>
      </c>
      <c r="K22" s="27">
        <f t="shared" si="1"/>
        <v>6.9591941349168147</v>
      </c>
      <c r="L22" s="27">
        <f t="shared" si="1"/>
        <v>0.23745897157956158</v>
      </c>
      <c r="M22" s="27">
        <f t="shared" si="1"/>
        <v>0.80811271254437378</v>
      </c>
      <c r="N22" s="26"/>
      <c r="O22" s="26"/>
      <c r="P22" s="26"/>
      <c r="Q22" s="26"/>
      <c r="R22" s="28"/>
      <c r="S22" s="28"/>
      <c r="T22" s="28"/>
      <c r="U22" s="28"/>
      <c r="V22" s="28"/>
      <c r="W22" s="28"/>
      <c r="X22" s="28"/>
      <c r="Y22" s="28"/>
      <c r="Z22" s="28"/>
    </row>
    <row r="23" spans="1:26" s="16" customFormat="1" ht="23.25" customHeight="1">
      <c r="A23" s="20" t="s">
        <v>38</v>
      </c>
      <c r="B23" s="29">
        <v>100</v>
      </c>
      <c r="C23" s="25">
        <f t="shared" si="1"/>
        <v>56.685742291838082</v>
      </c>
      <c r="D23" s="21" t="s">
        <v>35</v>
      </c>
      <c r="E23" s="25">
        <f t="shared" ref="E23:M23" si="2">E13/$B13*100</f>
        <v>7.6669521243964809</v>
      </c>
      <c r="F23" s="25">
        <f t="shared" si="2"/>
        <v>0.15549754883133199</v>
      </c>
      <c r="G23" s="25">
        <f t="shared" si="2"/>
        <v>0.13858865687172794</v>
      </c>
      <c r="H23" s="25">
        <f t="shared" si="2"/>
        <v>3.6299815513692968</v>
      </c>
      <c r="I23" s="25">
        <f t="shared" si="2"/>
        <v>12.277048215193071</v>
      </c>
      <c r="J23" s="25">
        <f t="shared" si="2"/>
        <v>0.19817747117358858</v>
      </c>
      <c r="K23" s="25">
        <f t="shared" si="2"/>
        <v>3.6985128255904871</v>
      </c>
      <c r="L23" s="25">
        <f t="shared" si="2"/>
        <v>0.18459827033255924</v>
      </c>
      <c r="M23" s="25">
        <f t="shared" si="2"/>
        <v>0.47516493410765204</v>
      </c>
      <c r="N23" s="26"/>
      <c r="O23" s="26"/>
      <c r="P23" s="45"/>
      <c r="Q23" s="26"/>
      <c r="R23" s="26"/>
      <c r="S23" s="26"/>
      <c r="T23" s="26"/>
      <c r="U23" s="26"/>
      <c r="V23" s="26"/>
      <c r="W23" s="26"/>
      <c r="X23" s="26"/>
      <c r="Y23" s="26"/>
      <c r="Z23" s="26"/>
    </row>
    <row r="24" spans="1:26" s="18" customFormat="1" ht="23.25" customHeight="1">
      <c r="A24" s="1" t="s">
        <v>31</v>
      </c>
      <c r="B24" s="30">
        <v>100</v>
      </c>
      <c r="C24" s="27">
        <f t="shared" si="1"/>
        <v>61.1214259272191</v>
      </c>
      <c r="D24" s="22" t="s">
        <v>35</v>
      </c>
      <c r="E24" s="27">
        <f t="shared" ref="E24:M24" si="3">E14/$B14*100</f>
        <v>5.5307728622930474</v>
      </c>
      <c r="F24" s="27">
        <f t="shared" si="3"/>
        <v>0.2811115571453206</v>
      </c>
      <c r="G24" s="27">
        <f t="shared" si="3"/>
        <v>0.25054332642985022</v>
      </c>
      <c r="H24" s="27">
        <f t="shared" si="3"/>
        <v>5.9081741261818026</v>
      </c>
      <c r="I24" s="27">
        <f t="shared" si="3"/>
        <v>10.48187579371465</v>
      </c>
      <c r="J24" s="27">
        <f t="shared" si="3"/>
        <v>0.35826916843015921</v>
      </c>
      <c r="K24" s="27">
        <f t="shared" si="3"/>
        <v>2.975159649372229</v>
      </c>
      <c r="L24" s="27">
        <f t="shared" si="3"/>
        <v>0.11709828066792838</v>
      </c>
      <c r="M24" s="27">
        <f t="shared" si="3"/>
        <v>0.35155005394872502</v>
      </c>
      <c r="N24" s="26"/>
      <c r="O24" s="26"/>
      <c r="P24" s="26"/>
      <c r="Q24" s="26"/>
      <c r="R24" s="28"/>
      <c r="S24" s="28"/>
      <c r="T24" s="28"/>
      <c r="U24" s="28"/>
      <c r="V24" s="28"/>
      <c r="W24" s="28"/>
      <c r="X24" s="28"/>
      <c r="Y24" s="28"/>
      <c r="Z24" s="28"/>
    </row>
    <row r="25" spans="1:26" s="18" customFormat="1" ht="23.25" customHeight="1">
      <c r="A25" s="31" t="s">
        <v>32</v>
      </c>
      <c r="B25" s="32">
        <v>100</v>
      </c>
      <c r="C25" s="33">
        <f>C15/$B15*100</f>
        <v>51.194805204708857</v>
      </c>
      <c r="D25" s="57" t="s">
        <v>35</v>
      </c>
      <c r="E25" s="33">
        <f t="shared" ref="E25:M25" si="4">E15/$B15*100</f>
        <v>10.311333334749557</v>
      </c>
      <c r="F25" s="57" t="s">
        <v>35</v>
      </c>
      <c r="G25" s="57" t="s">
        <v>35</v>
      </c>
      <c r="H25" s="33">
        <f t="shared" si="4"/>
        <v>0.80980754447364223</v>
      </c>
      <c r="I25" s="33">
        <f t="shared" si="4"/>
        <v>14.499286250544225</v>
      </c>
      <c r="J25" s="57" t="s">
        <v>35</v>
      </c>
      <c r="K25" s="33">
        <f t="shared" si="4"/>
        <v>4.5939515378091125</v>
      </c>
      <c r="L25" s="57" t="s">
        <v>35</v>
      </c>
      <c r="M25" s="33">
        <f t="shared" si="4"/>
        <v>0.62818776270607213</v>
      </c>
      <c r="N25" s="26"/>
      <c r="O25" s="26"/>
      <c r="P25" s="26"/>
      <c r="Q25" s="26"/>
      <c r="R25" s="28"/>
      <c r="S25" s="28"/>
      <c r="T25" s="28"/>
      <c r="U25" s="28"/>
      <c r="V25" s="28"/>
      <c r="W25" s="28"/>
      <c r="X25" s="28"/>
      <c r="Y25" s="28"/>
      <c r="Z25" s="28"/>
    </row>
    <row r="26" spans="1:26" ht="23.25" customHeight="1">
      <c r="A26" s="1"/>
      <c r="B26" s="34"/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34"/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5"/>
      <c r="Z26" s="35"/>
    </row>
    <row r="27" spans="1:26" ht="23.25" customHeight="1">
      <c r="A27" s="1"/>
      <c r="B27" s="34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6"/>
      <c r="N27" s="35"/>
      <c r="O27" s="35"/>
      <c r="P27" s="35"/>
      <c r="Q27" s="35"/>
      <c r="R27" s="35"/>
      <c r="S27" s="35"/>
      <c r="T27" s="35"/>
      <c r="U27" s="35"/>
      <c r="V27" s="35"/>
      <c r="W27" s="35"/>
      <c r="X27" s="35"/>
      <c r="Y27" s="35"/>
      <c r="Z27" s="35"/>
    </row>
  </sheetData>
  <mergeCells count="1">
    <mergeCell ref="B16:K16"/>
  </mergeCells>
  <pageMargins left="0.39370078740157483" right="0.31496062992125984" top="0.31496062992125984" bottom="0.19685039370078741" header="0" footer="0.19685039370078741"/>
  <pageSetup paperSize="9" scale="84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FFC000"/>
  </sheetPr>
  <dimension ref="A1:AJ26"/>
  <sheetViews>
    <sheetView tabSelected="1" topLeftCell="L13" zoomScaleNormal="100" workbookViewId="0">
      <selection activeCell="O20" sqref="O20"/>
    </sheetView>
  </sheetViews>
  <sheetFormatPr defaultRowHeight="19.5"/>
  <cols>
    <col min="1" max="1" width="30" style="13" hidden="1" customWidth="1"/>
    <col min="2" max="3" width="14.6640625" style="13" hidden="1" customWidth="1"/>
    <col min="4" max="4" width="13.6640625" style="13" hidden="1" customWidth="1"/>
    <col min="5" max="5" width="13.33203125" style="13" hidden="1" customWidth="1"/>
    <col min="6" max="6" width="13.83203125" style="13" hidden="1" customWidth="1"/>
    <col min="7" max="7" width="11.33203125" style="13" hidden="1" customWidth="1"/>
    <col min="8" max="8" width="12.1640625" style="13" hidden="1" customWidth="1"/>
    <col min="9" max="9" width="12.83203125" style="13" hidden="1" customWidth="1"/>
    <col min="10" max="10" width="12.33203125" style="13" hidden="1" customWidth="1"/>
    <col min="11" max="11" width="11.5" style="13" hidden="1" customWidth="1"/>
    <col min="12" max="12" width="30.1640625" style="13" customWidth="1"/>
    <col min="13" max="13" width="16.1640625" style="13" customWidth="1"/>
    <col min="14" max="17" width="18.33203125" style="13" customWidth="1"/>
    <col min="18" max="18" width="15.1640625" style="13" customWidth="1"/>
    <col min="19" max="19" width="15.6640625" style="13" customWidth="1"/>
    <col min="20" max="20" width="16.5" style="13" customWidth="1"/>
    <col min="21" max="21" width="13.6640625" style="13" customWidth="1"/>
    <col min="22" max="22" width="14.5" style="13" customWidth="1"/>
    <col min="23" max="23" width="16.5" style="13" bestFit="1" customWidth="1"/>
    <col min="24" max="24" width="12.83203125" style="13" bestFit="1" customWidth="1"/>
    <col min="25" max="25" width="10" style="13" bestFit="1" customWidth="1"/>
    <col min="26" max="16384" width="9.33203125" style="13"/>
  </cols>
  <sheetData>
    <row r="1" spans="1:24" s="3" customFormat="1" ht="28.5" customHeight="1">
      <c r="A1" s="2" t="s">
        <v>39</v>
      </c>
      <c r="L1" s="2" t="s">
        <v>74</v>
      </c>
    </row>
    <row r="2" spans="1:24" s="3" customFormat="1" ht="15" customHeight="1">
      <c r="A2" s="2"/>
      <c r="L2" s="2"/>
    </row>
    <row r="3" spans="1:24" s="5" customFormat="1" ht="23.25" customHeight="1">
      <c r="A3" s="4"/>
      <c r="B3" s="4"/>
      <c r="C3" s="4" t="s">
        <v>0</v>
      </c>
      <c r="D3" s="4" t="s">
        <v>40</v>
      </c>
      <c r="E3" s="4" t="s">
        <v>1</v>
      </c>
      <c r="F3" s="4" t="s">
        <v>2</v>
      </c>
      <c r="G3" s="4" t="s">
        <v>3</v>
      </c>
      <c r="H3" s="4" t="s">
        <v>41</v>
      </c>
      <c r="I3" s="4" t="s">
        <v>6</v>
      </c>
      <c r="J3" s="4" t="s">
        <v>42</v>
      </c>
      <c r="K3" s="4" t="s">
        <v>7</v>
      </c>
      <c r="L3" s="4"/>
      <c r="M3" s="4" t="s">
        <v>8</v>
      </c>
      <c r="N3" s="4" t="s">
        <v>8</v>
      </c>
      <c r="O3" s="4" t="s">
        <v>43</v>
      </c>
      <c r="P3" s="4" t="s">
        <v>43</v>
      </c>
      <c r="Q3" s="4" t="s">
        <v>44</v>
      </c>
      <c r="R3" s="4" t="s">
        <v>45</v>
      </c>
      <c r="S3" s="4" t="s">
        <v>46</v>
      </c>
      <c r="T3" s="4" t="s">
        <v>8</v>
      </c>
      <c r="U3" s="4" t="s">
        <v>47</v>
      </c>
      <c r="V3" s="4" t="s">
        <v>48</v>
      </c>
      <c r="W3" s="4" t="s">
        <v>49</v>
      </c>
    </row>
    <row r="4" spans="1:24" s="5" customFormat="1" ht="23.25" customHeight="1">
      <c r="A4" s="6" t="s">
        <v>11</v>
      </c>
      <c r="B4" s="6" t="s">
        <v>12</v>
      </c>
      <c r="C4" s="6" t="s">
        <v>13</v>
      </c>
      <c r="D4" s="6"/>
      <c r="E4" s="6" t="s">
        <v>14</v>
      </c>
      <c r="F4" s="6"/>
      <c r="G4" s="6" t="s">
        <v>15</v>
      </c>
      <c r="H4" s="6"/>
      <c r="I4" s="6" t="s">
        <v>18</v>
      </c>
      <c r="J4" s="6" t="s">
        <v>50</v>
      </c>
      <c r="K4" s="6" t="s">
        <v>19</v>
      </c>
      <c r="L4" s="6" t="s">
        <v>11</v>
      </c>
      <c r="M4" s="6" t="s">
        <v>51</v>
      </c>
      <c r="N4" s="6" t="s">
        <v>52</v>
      </c>
      <c r="O4" s="6" t="s">
        <v>21</v>
      </c>
      <c r="P4" s="6" t="s">
        <v>53</v>
      </c>
      <c r="Q4" s="6"/>
      <c r="R4" s="6" t="s">
        <v>54</v>
      </c>
      <c r="S4" s="6" t="s">
        <v>55</v>
      </c>
      <c r="T4" s="6" t="s">
        <v>56</v>
      </c>
      <c r="U4" s="6" t="s">
        <v>57</v>
      </c>
      <c r="V4" s="6" t="s">
        <v>58</v>
      </c>
      <c r="W4" s="6"/>
    </row>
    <row r="5" spans="1:24" s="5" customFormat="1" ht="23.25" customHeight="1">
      <c r="A5" s="7"/>
      <c r="B5" s="7"/>
      <c r="C5" s="7" t="s">
        <v>23</v>
      </c>
      <c r="D5" s="7"/>
      <c r="E5" s="7" t="s">
        <v>24</v>
      </c>
      <c r="F5" s="7"/>
      <c r="G5" s="7" t="s">
        <v>59</v>
      </c>
      <c r="H5" s="7"/>
      <c r="I5" s="7"/>
      <c r="J5" s="7"/>
      <c r="K5" s="7" t="s">
        <v>60</v>
      </c>
      <c r="L5" s="7"/>
      <c r="M5" s="7" t="s">
        <v>61</v>
      </c>
      <c r="N5" s="7" t="s">
        <v>62</v>
      </c>
      <c r="O5" s="7" t="s">
        <v>63</v>
      </c>
      <c r="P5" s="7" t="s">
        <v>64</v>
      </c>
      <c r="Q5" s="7"/>
      <c r="R5" s="7"/>
      <c r="S5" s="7" t="s">
        <v>65</v>
      </c>
      <c r="T5" s="7" t="s">
        <v>66</v>
      </c>
      <c r="U5" s="7" t="s">
        <v>67</v>
      </c>
      <c r="V5" s="7" t="s">
        <v>68</v>
      </c>
      <c r="W5" s="7"/>
    </row>
    <row r="6" spans="1:24" s="5" customFormat="1" ht="23.25" customHeight="1">
      <c r="A6" s="6"/>
      <c r="B6" s="6"/>
      <c r="C6" s="6"/>
      <c r="D6" s="6"/>
      <c r="E6" s="6"/>
      <c r="F6" s="6" t="s">
        <v>69</v>
      </c>
      <c r="G6" s="6"/>
      <c r="H6" s="6"/>
      <c r="I6" s="6"/>
      <c r="J6" s="6"/>
      <c r="K6" s="6"/>
      <c r="L6" s="6"/>
      <c r="M6" s="60" t="s">
        <v>69</v>
      </c>
      <c r="N6" s="60"/>
      <c r="O6" s="60"/>
      <c r="P6" s="60"/>
      <c r="Q6" s="60"/>
      <c r="R6" s="60"/>
      <c r="S6" s="60"/>
      <c r="T6" s="60"/>
      <c r="U6" s="60"/>
    </row>
    <row r="7" spans="1:24" s="8" customFormat="1" ht="23.25" customHeight="1">
      <c r="A7" s="20" t="s">
        <v>30</v>
      </c>
      <c r="B7" s="37">
        <v>38508495</v>
      </c>
      <c r="C7" s="37">
        <v>15458902</v>
      </c>
      <c r="D7" s="37">
        <v>434376</v>
      </c>
      <c r="E7" s="37">
        <v>34922</v>
      </c>
      <c r="F7" s="37">
        <v>5163473</v>
      </c>
      <c r="G7" s="37">
        <v>115115</v>
      </c>
      <c r="H7" s="37">
        <v>2010264</v>
      </c>
      <c r="I7" s="37">
        <v>6110646</v>
      </c>
      <c r="J7" s="37">
        <v>2536730</v>
      </c>
      <c r="K7" s="37">
        <v>1067676</v>
      </c>
      <c r="L7" s="8" t="s">
        <v>30</v>
      </c>
      <c r="M7" s="9">
        <v>217676.18</v>
      </c>
      <c r="N7" s="9">
        <v>384385.71</v>
      </c>
      <c r="O7" s="9">
        <v>570104.97</v>
      </c>
      <c r="P7" s="9">
        <v>1661980.99</v>
      </c>
      <c r="Q7" s="9">
        <v>1164294.3600000001</v>
      </c>
      <c r="R7" s="9">
        <v>635337.93000000005</v>
      </c>
      <c r="S7" s="9">
        <v>257559.99</v>
      </c>
      <c r="T7" s="9">
        <v>929925.45</v>
      </c>
      <c r="U7" s="9">
        <v>210976.13</v>
      </c>
      <c r="V7" s="9">
        <v>3542.64</v>
      </c>
      <c r="W7" s="9">
        <v>64427.46</v>
      </c>
      <c r="X7" s="38"/>
    </row>
    <row r="8" spans="1:24" ht="23.25" customHeight="1">
      <c r="A8" s="1" t="s">
        <v>31</v>
      </c>
      <c r="B8" s="39">
        <v>20811127</v>
      </c>
      <c r="C8" s="39">
        <v>8652594</v>
      </c>
      <c r="D8" s="39">
        <v>341765</v>
      </c>
      <c r="E8" s="39">
        <v>29757</v>
      </c>
      <c r="F8" s="39">
        <v>2536936</v>
      </c>
      <c r="G8" s="39">
        <v>94686</v>
      </c>
      <c r="H8" s="39">
        <v>1702211</v>
      </c>
      <c r="I8" s="39">
        <v>3121558</v>
      </c>
      <c r="J8" s="39">
        <v>893857</v>
      </c>
      <c r="K8" s="39">
        <v>890304</v>
      </c>
      <c r="L8" s="13" t="s">
        <v>31</v>
      </c>
      <c r="M8" s="14">
        <v>88945.58</v>
      </c>
      <c r="N8" s="14">
        <v>199960.64</v>
      </c>
      <c r="O8" s="14">
        <v>340193.67</v>
      </c>
      <c r="P8" s="14">
        <v>1012891.06</v>
      </c>
      <c r="Q8" s="14">
        <v>369878.72</v>
      </c>
      <c r="R8" s="14">
        <v>142903.04999999999</v>
      </c>
      <c r="S8" s="14">
        <v>144439.16</v>
      </c>
      <c r="T8" s="14">
        <v>455313.18</v>
      </c>
      <c r="U8" s="14">
        <v>46844.9</v>
      </c>
      <c r="V8" s="14">
        <v>2861.1</v>
      </c>
      <c r="W8" s="14">
        <v>39301.949999999997</v>
      </c>
      <c r="X8" s="38"/>
    </row>
    <row r="9" spans="1:24" ht="23.25" customHeight="1">
      <c r="A9" s="1" t="s">
        <v>32</v>
      </c>
      <c r="B9" s="39">
        <v>17697368</v>
      </c>
      <c r="C9" s="39">
        <v>6806308</v>
      </c>
      <c r="D9" s="39">
        <v>92612</v>
      </c>
      <c r="E9" s="39">
        <v>5165</v>
      </c>
      <c r="F9" s="39">
        <v>2626537</v>
      </c>
      <c r="G9" s="39">
        <v>20429</v>
      </c>
      <c r="H9" s="39">
        <v>308053</v>
      </c>
      <c r="I9" s="39">
        <v>2989088</v>
      </c>
      <c r="J9" s="39">
        <v>1642872</v>
      </c>
      <c r="K9" s="39">
        <v>177373</v>
      </c>
      <c r="L9" s="13" t="s">
        <v>32</v>
      </c>
      <c r="M9" s="14">
        <v>128730.6</v>
      </c>
      <c r="N9" s="14">
        <v>184425.07</v>
      </c>
      <c r="O9" s="14">
        <v>229911.3</v>
      </c>
      <c r="P9" s="14">
        <v>649089.93000000005</v>
      </c>
      <c r="Q9" s="14">
        <v>794415.64</v>
      </c>
      <c r="R9" s="14">
        <v>492434.88</v>
      </c>
      <c r="S9" s="14">
        <v>113120.83</v>
      </c>
      <c r="T9" s="14">
        <v>474612.27</v>
      </c>
      <c r="U9" s="14">
        <v>164131.23000000001</v>
      </c>
      <c r="V9" s="14">
        <v>681.54</v>
      </c>
      <c r="W9" s="14">
        <v>25125.51</v>
      </c>
      <c r="X9" s="38"/>
    </row>
    <row r="10" spans="1:24" s="8" customFormat="1" ht="23.25" customHeight="1">
      <c r="A10" s="19" t="s">
        <v>33</v>
      </c>
      <c r="B10" s="40">
        <v>12912695</v>
      </c>
      <c r="C10" s="40">
        <v>7476564</v>
      </c>
      <c r="D10" s="40">
        <v>60877</v>
      </c>
      <c r="E10" s="40">
        <v>4301</v>
      </c>
      <c r="F10" s="40">
        <v>950167</v>
      </c>
      <c r="G10" s="40">
        <v>27876</v>
      </c>
      <c r="H10" s="40">
        <v>575775</v>
      </c>
      <c r="I10" s="40">
        <v>1581967</v>
      </c>
      <c r="J10" s="40">
        <v>509688</v>
      </c>
      <c r="K10" s="40">
        <v>144597</v>
      </c>
      <c r="L10" s="19" t="s">
        <v>33</v>
      </c>
      <c r="M10" s="9">
        <v>12501.88</v>
      </c>
      <c r="N10" s="9">
        <v>27703.32</v>
      </c>
      <c r="O10" s="9">
        <v>31546.55</v>
      </c>
      <c r="P10" s="9">
        <v>445957.55</v>
      </c>
      <c r="Q10" s="9">
        <v>333315.23</v>
      </c>
      <c r="R10" s="9">
        <v>143265.60000000001</v>
      </c>
      <c r="S10" s="9">
        <v>56346.22</v>
      </c>
      <c r="T10" s="9">
        <v>229296.36</v>
      </c>
      <c r="U10" s="9">
        <v>28540.14</v>
      </c>
      <c r="V10" s="9" t="s">
        <v>35</v>
      </c>
      <c r="W10" s="9" t="s">
        <v>35</v>
      </c>
      <c r="X10" s="38"/>
    </row>
    <row r="11" spans="1:24" ht="23.25" customHeight="1">
      <c r="A11" s="1" t="s">
        <v>31</v>
      </c>
      <c r="B11" s="41">
        <v>7113004</v>
      </c>
      <c r="C11" s="41">
        <v>4135870</v>
      </c>
      <c r="D11" s="41">
        <v>50630</v>
      </c>
      <c r="E11" s="41">
        <v>3558</v>
      </c>
      <c r="F11" s="41">
        <v>452890</v>
      </c>
      <c r="G11" s="41">
        <v>23860</v>
      </c>
      <c r="H11" s="41">
        <v>513317</v>
      </c>
      <c r="I11" s="41">
        <v>843565</v>
      </c>
      <c r="J11" s="41">
        <v>174164</v>
      </c>
      <c r="K11" s="41">
        <v>129471</v>
      </c>
      <c r="L11" s="13" t="s">
        <v>31</v>
      </c>
      <c r="M11" s="14">
        <v>2902.1</v>
      </c>
      <c r="N11" s="14">
        <v>11826.84</v>
      </c>
      <c r="O11" s="14">
        <v>21548.98</v>
      </c>
      <c r="P11" s="14">
        <v>293655.45</v>
      </c>
      <c r="Q11" s="14">
        <v>123741.41</v>
      </c>
      <c r="R11" s="14">
        <v>31063.11</v>
      </c>
      <c r="S11" s="14">
        <v>29846.89</v>
      </c>
      <c r="T11" s="14">
        <v>127362.04</v>
      </c>
      <c r="U11" s="14">
        <v>8017.54</v>
      </c>
      <c r="V11" s="9" t="s">
        <v>35</v>
      </c>
      <c r="W11" s="9" t="s">
        <v>35</v>
      </c>
      <c r="X11" s="38"/>
    </row>
    <row r="12" spans="1:24" ht="23.25" customHeight="1">
      <c r="A12" s="1" t="s">
        <v>32</v>
      </c>
      <c r="B12" s="41">
        <v>5799691</v>
      </c>
      <c r="C12" s="41">
        <v>3340694</v>
      </c>
      <c r="D12" s="41">
        <v>10247</v>
      </c>
      <c r="E12" s="41">
        <v>743</v>
      </c>
      <c r="F12" s="41">
        <v>497277</v>
      </c>
      <c r="G12" s="41">
        <v>4016</v>
      </c>
      <c r="H12" s="41">
        <v>62458</v>
      </c>
      <c r="I12" s="41">
        <v>738402</v>
      </c>
      <c r="J12" s="41">
        <v>335524</v>
      </c>
      <c r="K12" s="41">
        <v>15126</v>
      </c>
      <c r="L12" s="13" t="s">
        <v>32</v>
      </c>
      <c r="M12" s="14">
        <v>9599.7800000000007</v>
      </c>
      <c r="N12" s="14">
        <v>15876.48</v>
      </c>
      <c r="O12" s="14">
        <v>9997.57</v>
      </c>
      <c r="P12" s="14">
        <v>152302.1</v>
      </c>
      <c r="Q12" s="14">
        <v>209573.82</v>
      </c>
      <c r="R12" s="14">
        <v>112202.49</v>
      </c>
      <c r="S12" s="14">
        <v>26499.33</v>
      </c>
      <c r="T12" s="14">
        <v>101934.32</v>
      </c>
      <c r="U12" s="14">
        <v>20522.59</v>
      </c>
      <c r="V12" s="9" t="s">
        <v>35</v>
      </c>
      <c r="W12" s="9" t="s">
        <v>35</v>
      </c>
      <c r="X12" s="38"/>
    </row>
    <row r="13" spans="1:24" s="8" customFormat="1" ht="23.25" customHeight="1">
      <c r="A13" s="20" t="s">
        <v>34</v>
      </c>
      <c r="B13" s="40">
        <v>588208</v>
      </c>
      <c r="C13" s="40">
        <v>383842</v>
      </c>
      <c r="D13" s="40">
        <v>4536</v>
      </c>
      <c r="E13" s="40">
        <v>116</v>
      </c>
      <c r="F13" s="40">
        <v>20204</v>
      </c>
      <c r="G13" s="40">
        <v>857</v>
      </c>
      <c r="H13" s="40">
        <v>21083</v>
      </c>
      <c r="I13" s="40">
        <v>64286</v>
      </c>
      <c r="J13" s="40">
        <v>14560</v>
      </c>
      <c r="K13" s="40">
        <v>3879</v>
      </c>
      <c r="L13" s="8" t="s">
        <v>34</v>
      </c>
      <c r="M13" s="21" t="s">
        <v>35</v>
      </c>
      <c r="N13" s="21">
        <v>1102.8</v>
      </c>
      <c r="O13" s="21">
        <v>342.54</v>
      </c>
      <c r="P13" s="21">
        <v>29598.19</v>
      </c>
      <c r="Q13" s="21">
        <v>18566.55</v>
      </c>
      <c r="R13" s="21">
        <v>6229.88</v>
      </c>
      <c r="S13" s="21">
        <v>774.94</v>
      </c>
      <c r="T13" s="21">
        <v>3813.78</v>
      </c>
      <c r="U13" s="21">
        <v>745.65</v>
      </c>
      <c r="V13" s="9" t="s">
        <v>35</v>
      </c>
      <c r="W13" s="9" t="s">
        <v>35</v>
      </c>
      <c r="X13" s="38"/>
    </row>
    <row r="14" spans="1:24" ht="23.25" customHeight="1">
      <c r="A14" s="1" t="s">
        <v>31</v>
      </c>
      <c r="B14" s="41">
        <v>326349</v>
      </c>
      <c r="C14" s="41">
        <v>212398</v>
      </c>
      <c r="D14" s="41">
        <v>2564</v>
      </c>
      <c r="E14" s="41">
        <v>116</v>
      </c>
      <c r="F14" s="41">
        <v>7678</v>
      </c>
      <c r="G14" s="41">
        <v>579</v>
      </c>
      <c r="H14" s="41">
        <v>20052</v>
      </c>
      <c r="I14" s="41">
        <v>35628</v>
      </c>
      <c r="J14" s="41">
        <v>5927</v>
      </c>
      <c r="K14" s="41">
        <v>3419</v>
      </c>
      <c r="L14" s="13" t="s">
        <v>31</v>
      </c>
      <c r="M14" s="21" t="s">
        <v>35</v>
      </c>
      <c r="N14" s="22">
        <v>679.8</v>
      </c>
      <c r="O14" s="22">
        <v>211.95</v>
      </c>
      <c r="P14" s="22">
        <v>18187.62</v>
      </c>
      <c r="Q14" s="22">
        <v>6128.25</v>
      </c>
      <c r="R14" s="22">
        <v>866.9</v>
      </c>
      <c r="S14" s="22">
        <v>341</v>
      </c>
      <c r="T14" s="22">
        <v>1908.28</v>
      </c>
      <c r="U14" s="9">
        <v>365.81</v>
      </c>
      <c r="V14" s="9" t="s">
        <v>35</v>
      </c>
      <c r="W14" s="9" t="s">
        <v>35</v>
      </c>
      <c r="X14" s="38"/>
    </row>
    <row r="15" spans="1:24" ht="23.25" customHeight="1">
      <c r="A15" s="13" t="s">
        <v>32</v>
      </c>
      <c r="B15" s="41">
        <v>261859</v>
      </c>
      <c r="C15" s="41">
        <v>171445</v>
      </c>
      <c r="D15" s="41">
        <v>1972</v>
      </c>
      <c r="E15" s="41">
        <v>0</v>
      </c>
      <c r="F15" s="41">
        <v>12526</v>
      </c>
      <c r="G15" s="41">
        <v>277</v>
      </c>
      <c r="H15" s="41">
        <v>1031</v>
      </c>
      <c r="I15" s="41">
        <v>28658</v>
      </c>
      <c r="J15" s="41">
        <v>8633</v>
      </c>
      <c r="K15" s="41">
        <v>460</v>
      </c>
      <c r="L15" s="13" t="s">
        <v>32</v>
      </c>
      <c r="M15" s="21" t="s">
        <v>35</v>
      </c>
      <c r="N15" s="22">
        <v>423</v>
      </c>
      <c r="O15" s="22">
        <v>130.6</v>
      </c>
      <c r="P15" s="22">
        <v>11410.57</v>
      </c>
      <c r="Q15" s="22">
        <v>12438.3</v>
      </c>
      <c r="R15" s="22">
        <v>5362.98</v>
      </c>
      <c r="S15" s="22">
        <v>433.94</v>
      </c>
      <c r="T15" s="22">
        <v>1905.5</v>
      </c>
      <c r="U15" s="22">
        <v>379.84</v>
      </c>
      <c r="V15" s="56" t="s">
        <v>35</v>
      </c>
      <c r="W15" s="56" t="s">
        <v>35</v>
      </c>
      <c r="X15" s="38"/>
    </row>
    <row r="16" spans="1:24" ht="23.25" customHeight="1">
      <c r="A16" s="23"/>
      <c r="B16" s="24" t="s">
        <v>36</v>
      </c>
      <c r="C16" s="24"/>
      <c r="D16" s="24"/>
      <c r="E16" s="42"/>
      <c r="F16" s="43"/>
      <c r="G16" s="42"/>
      <c r="H16" s="24"/>
      <c r="I16" s="24"/>
      <c r="J16" s="24"/>
      <c r="K16" s="24"/>
      <c r="L16" s="23"/>
      <c r="M16" s="61" t="s">
        <v>36</v>
      </c>
      <c r="N16" s="61"/>
      <c r="O16" s="61"/>
      <c r="P16" s="61"/>
      <c r="Q16" s="61"/>
      <c r="R16" s="61"/>
      <c r="S16" s="61"/>
      <c r="T16" s="61"/>
      <c r="U16" s="61"/>
    </row>
    <row r="17" spans="1:36" s="8" customFormat="1" ht="23.25" customHeight="1">
      <c r="A17" s="20" t="s">
        <v>30</v>
      </c>
      <c r="B17" s="44">
        <v>100</v>
      </c>
      <c r="C17" s="44">
        <v>40.144134430597717</v>
      </c>
      <c r="D17" s="44">
        <v>1.128000458080743</v>
      </c>
      <c r="E17" s="44">
        <v>9.068648359277609E-2</v>
      </c>
      <c r="F17" s="44">
        <v>13.408659569791029</v>
      </c>
      <c r="G17" s="44">
        <v>0.29893404039809918</v>
      </c>
      <c r="H17" s="44">
        <v>5.2203130763744463</v>
      </c>
      <c r="I17" s="44">
        <v>15.868306460691336</v>
      </c>
      <c r="J17" s="44">
        <v>6.5874555731144522</v>
      </c>
      <c r="K17" s="44">
        <v>2.7725726492297347</v>
      </c>
      <c r="L17" s="8" t="s">
        <v>30</v>
      </c>
      <c r="M17" s="29">
        <f>M7/'ตาราง 4 หน้า 1'!$B7*100</f>
        <v>0.5742963346358243</v>
      </c>
      <c r="N17" s="29">
        <f>N7/'ตาราง 4 หน้า 1'!$B7*100</f>
        <v>1.0141270594669061</v>
      </c>
      <c r="O17" s="29">
        <f>O7/'ตาราง 4 หน้า 1'!$B7*100</f>
        <v>1.5041112657740805</v>
      </c>
      <c r="P17" s="29">
        <f>P7/'ตาราง 4 หน้า 1'!$B7*100</f>
        <v>4.3848141344239808</v>
      </c>
      <c r="Q17" s="29">
        <f>Q7/'ตาราง 4 หน้า 1'!$B7*100</f>
        <v>3.0717645972341256</v>
      </c>
      <c r="R17" s="29">
        <f>R7/'ตาราง 4 หน้า 1'!$B7*100</f>
        <v>1.6762157644171813</v>
      </c>
      <c r="S17" s="29">
        <f>S7/'ตาราง 4 หน้า 1'!$B7*100</f>
        <v>0.679522023061226</v>
      </c>
      <c r="T17" s="29">
        <f>T7/'ตาราง 4 หน้า 1'!$B7*100</f>
        <v>2.4534277357291434</v>
      </c>
      <c r="U17" s="29">
        <f>U7/'ตาราง 4 หน้า 1'!$B7*100</f>
        <v>0.55661955366292803</v>
      </c>
      <c r="V17" s="58" t="s">
        <v>70</v>
      </c>
      <c r="W17" s="29">
        <f>W7/'ตาราง 4 หน้า 1'!$B7*100</f>
        <v>0.16997934329744388</v>
      </c>
      <c r="X17" s="45"/>
      <c r="Y17" s="45"/>
      <c r="Z17" s="45"/>
      <c r="AA17" s="45"/>
      <c r="AB17" s="45"/>
      <c r="AC17" s="45"/>
      <c r="AD17" s="45"/>
      <c r="AE17" s="45"/>
      <c r="AF17" s="45"/>
      <c r="AG17" s="45"/>
      <c r="AH17" s="45"/>
      <c r="AI17" s="45"/>
      <c r="AJ17" s="45"/>
    </row>
    <row r="18" spans="1:36" ht="23.25" customHeight="1">
      <c r="A18" s="1" t="s">
        <v>31</v>
      </c>
      <c r="B18" s="46">
        <v>100</v>
      </c>
      <c r="C18" s="46">
        <v>41.576768043364495</v>
      </c>
      <c r="D18" s="46">
        <v>1.6422224514799224</v>
      </c>
      <c r="E18" s="46">
        <v>0.14298600935932013</v>
      </c>
      <c r="F18" s="46">
        <v>12.190286475114972</v>
      </c>
      <c r="G18" s="46">
        <v>0.45497776261708456</v>
      </c>
      <c r="H18" s="46">
        <v>8.1793311818240308</v>
      </c>
      <c r="I18" s="46">
        <v>14.999466391224272</v>
      </c>
      <c r="J18" s="46">
        <v>4.2950917554825354</v>
      </c>
      <c r="K18" s="46">
        <v>4.2780191577323032</v>
      </c>
      <c r="L18" s="13" t="s">
        <v>31</v>
      </c>
      <c r="M18" s="30">
        <f>M8/'ตาราง 4 หน้า 1'!$B8*100</f>
        <v>0.43248389241884516</v>
      </c>
      <c r="N18" s="30">
        <f>N8/'ตาราง 4 หน้า 1'!$B8*100</f>
        <v>0.97227716000911379</v>
      </c>
      <c r="O18" s="30">
        <f>O8/'ตาราง 4 หน้า 1'!$B8*100</f>
        <v>1.6541382110033136</v>
      </c>
      <c r="P18" s="30">
        <f>P8/'ตาราง 4 หน้า 1'!$B8*100</f>
        <v>4.9250234606941694</v>
      </c>
      <c r="Q18" s="30">
        <f>Q8/'ตาราง 4 หน้า 1'!$B8*100</f>
        <v>1.798477097439807</v>
      </c>
      <c r="R18" s="30">
        <f>R8/'ตาราง 4 หน้า 1'!$B8*100</f>
        <v>0.69484360327432626</v>
      </c>
      <c r="S18" s="30">
        <f>S8/'ตาราง 4 หน้า 1'!$B8*100</f>
        <v>0.70231269653318773</v>
      </c>
      <c r="T18" s="30">
        <f>T8/'ตาราง 4 หน้า 1'!$B8*100</f>
        <v>2.2138887211259095</v>
      </c>
      <c r="U18" s="30">
        <f>U8/'ตาราง 4 หน้า 1'!$B8*100</f>
        <v>0.22777595797308378</v>
      </c>
      <c r="V18" s="58" t="s">
        <v>70</v>
      </c>
      <c r="W18" s="30">
        <f>W8/'ตาราง 4 หน้า 1'!$B8*100</f>
        <v>0.19109955003554793</v>
      </c>
      <c r="X18" s="45"/>
      <c r="Y18" s="45"/>
      <c r="Z18" s="35"/>
      <c r="AA18" s="35"/>
      <c r="AB18" s="35"/>
      <c r="AC18" s="35"/>
      <c r="AD18" s="35"/>
      <c r="AE18" s="35"/>
      <c r="AF18" s="35"/>
      <c r="AG18" s="35"/>
      <c r="AH18" s="35"/>
      <c r="AI18" s="35"/>
      <c r="AJ18" s="35"/>
    </row>
    <row r="19" spans="1:36" ht="23.25" customHeight="1">
      <c r="A19" s="1" t="s">
        <v>32</v>
      </c>
      <c r="B19" s="46">
        <v>100</v>
      </c>
      <c r="C19" s="46">
        <v>38.45943645405351</v>
      </c>
      <c r="D19" s="46">
        <v>0.5233094548296674</v>
      </c>
      <c r="E19" s="46">
        <v>2.9185130805891586E-2</v>
      </c>
      <c r="F19" s="46">
        <v>14.841399014813955</v>
      </c>
      <c r="G19" s="46">
        <v>0.11543524438210247</v>
      </c>
      <c r="H19" s="46">
        <v>1.7406712681795395</v>
      </c>
      <c r="I19" s="46">
        <v>16.890014379539377</v>
      </c>
      <c r="J19" s="46">
        <v>9.2831431204911379</v>
      </c>
      <c r="K19" s="46">
        <v>1.0022563807228284</v>
      </c>
      <c r="L19" s="13" t="s">
        <v>32</v>
      </c>
      <c r="M19" s="30">
        <f>M9/'ตาราง 4 หน้า 1'!$B9*100</f>
        <v>0.74252402745333357</v>
      </c>
      <c r="N19" s="30">
        <f>N9/'ตาราง 4 หน้า 1'!$B9*100</f>
        <v>1.0637722945419579</v>
      </c>
      <c r="O19" s="30">
        <f>O9/'ตาราง 4 หน้า 1'!$B9*100</f>
        <v>1.3261389633314193</v>
      </c>
      <c r="P19" s="30">
        <f>P9/'ตาราง 4 หน้า 1'!$B9*100</f>
        <v>3.743980599818554</v>
      </c>
      <c r="Q19" s="30">
        <f>Q9/'ตาราง 4 หน้า 1'!$B9*100</f>
        <v>4.582225985777411</v>
      </c>
      <c r="R19" s="30">
        <f>R9/'ตาราง 4 หน้า 1'!$B9*100</f>
        <v>2.8403870591459919</v>
      </c>
      <c r="S19" s="30">
        <f>S9/'ตาราง 4 หน้า 1'!$B9*100</f>
        <v>0.65248615543207189</v>
      </c>
      <c r="T19" s="30">
        <f>T9/'ตาราง 4 หน้า 1'!$B9*100</f>
        <v>2.7375854241273556</v>
      </c>
      <c r="U19" s="30">
        <f>U9/'ตาราง 4 หน้า 1'!$B9*100</f>
        <v>0.94671649110987921</v>
      </c>
      <c r="V19" s="58" t="s">
        <v>70</v>
      </c>
      <c r="W19" s="30">
        <f>W9/'ตาราง 4 หน้า 1'!$B9*100</f>
        <v>0.14492509843828122</v>
      </c>
      <c r="X19" s="45"/>
      <c r="Y19" s="45"/>
      <c r="Z19" s="35"/>
      <c r="AA19" s="35"/>
      <c r="AB19" s="35"/>
      <c r="AC19" s="35"/>
      <c r="AD19" s="35"/>
      <c r="AE19" s="35"/>
      <c r="AF19" s="35"/>
      <c r="AG19" s="35"/>
      <c r="AH19" s="35"/>
      <c r="AI19" s="35"/>
      <c r="AJ19" s="35"/>
    </row>
    <row r="20" spans="1:36" s="8" customFormat="1" ht="23.25" customHeight="1">
      <c r="A20" s="19" t="s">
        <v>37</v>
      </c>
      <c r="B20" s="47">
        <v>100</v>
      </c>
      <c r="C20" s="47">
        <v>57.90087971565967</v>
      </c>
      <c r="D20" s="47">
        <v>0.47145076995933077</v>
      </c>
      <c r="E20" s="47">
        <v>3.3308306283080333E-2</v>
      </c>
      <c r="F20" s="47">
        <v>7.3583942004360834</v>
      </c>
      <c r="G20" s="47">
        <v>0.21588057334274527</v>
      </c>
      <c r="H20" s="47">
        <v>4.4589839688771402</v>
      </c>
      <c r="I20" s="47">
        <v>12.251253514467738</v>
      </c>
      <c r="J20" s="47">
        <v>3.9471853087213784</v>
      </c>
      <c r="K20" s="47">
        <v>1.1198049671273116</v>
      </c>
      <c r="L20" s="19" t="s">
        <v>71</v>
      </c>
      <c r="M20" s="29">
        <f>M10/'ตาราง 4 หน้า 1'!$B10*100</f>
        <v>0.13192507643196247</v>
      </c>
      <c r="N20" s="29">
        <f>N10/'ตาราง 4 หน้า 1'!$B10*100</f>
        <v>0.29233704118253534</v>
      </c>
      <c r="O20" s="29">
        <f>O10/'ตาราง 4 หน้า 1'!$B10*100</f>
        <v>0.33289241457402613</v>
      </c>
      <c r="P20" s="29">
        <f>P10/'ตาราง 4 หน้า 1'!$B10*100</f>
        <v>4.705930937519855</v>
      </c>
      <c r="Q20" s="29">
        <f>Q10/'ตาราง 4 หน้า 1'!$B10*100</f>
        <v>3.517281976285739</v>
      </c>
      <c r="R20" s="29">
        <f>R10/'ตาราง 4 หน้า 1'!$B10*100</f>
        <v>1.5117986438896363</v>
      </c>
      <c r="S20" s="29">
        <f>S10/'ตาราง 4 หน้า 1'!$B10*100</f>
        <v>0.59458892423796839</v>
      </c>
      <c r="T20" s="29">
        <f>T10/'ตาราง 4 หน้า 1'!$B10*100</f>
        <v>2.4196312729422123</v>
      </c>
      <c r="U20" s="29">
        <f>U10/'ตาราง 4 หน้า 1'!$B10*100</f>
        <v>0.30116751647583478</v>
      </c>
      <c r="V20" s="9" t="s">
        <v>35</v>
      </c>
      <c r="W20" s="9" t="s">
        <v>35</v>
      </c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</row>
    <row r="21" spans="1:36" ht="23.25" customHeight="1">
      <c r="A21" s="1" t="s">
        <v>31</v>
      </c>
      <c r="B21" s="48">
        <v>100</v>
      </c>
      <c r="C21" s="48">
        <v>58.145194351078679</v>
      </c>
      <c r="D21" s="48">
        <v>0.71179490409396651</v>
      </c>
      <c r="E21" s="48">
        <v>5.0021060019086169E-2</v>
      </c>
      <c r="F21" s="48">
        <v>6.3670707903439956</v>
      </c>
      <c r="G21" s="48">
        <v>0.33544195954339406</v>
      </c>
      <c r="H21" s="48">
        <v>7.2165993439621294</v>
      </c>
      <c r="I21" s="48">
        <v>11.859475968240703</v>
      </c>
      <c r="J21" s="48">
        <v>2.4485294820584946</v>
      </c>
      <c r="K21" s="48">
        <v>1.8202014226338128</v>
      </c>
      <c r="L21" s="1" t="s">
        <v>31</v>
      </c>
      <c r="M21" s="30">
        <f>M11/'ตาราง 4 หน้า 1'!$B11*100</f>
        <v>5.5952338178438345E-2</v>
      </c>
      <c r="N21" s="30">
        <f>N11/'ตาราง 4 หน้า 1'!$B11*100</f>
        <v>0.22802086463673951</v>
      </c>
      <c r="O21" s="30">
        <f>O11/'ตาราง 4 หน้า 1'!$B11*100</f>
        <v>0.4154632219290873</v>
      </c>
      <c r="P21" s="30">
        <f>P11/'ตาราง 4 หน้า 1'!$B11*100</f>
        <v>5.6616619159717079</v>
      </c>
      <c r="Q21" s="30">
        <f>Q11/'ตาราง 4 หน้า 1'!$B11*100</f>
        <v>2.3857279966220295</v>
      </c>
      <c r="R21" s="30">
        <f>R11/'ตาราง 4 หน้า 1'!$B11*100</f>
        <v>0.59889515715999797</v>
      </c>
      <c r="S21" s="30">
        <f>S11/'ตาราง 4 หน้า 1'!$B11*100</f>
        <v>0.5754464983476274</v>
      </c>
      <c r="T21" s="30">
        <f>T11/'ตาราง 4 หน้า 1'!$B11*100</f>
        <v>2.4555335561061957</v>
      </c>
      <c r="U21" s="30">
        <f>U11/'ตาราง 4 หน้า 1'!$B11*100</f>
        <v>0.15457775729270409</v>
      </c>
      <c r="V21" s="9" t="s">
        <v>35</v>
      </c>
      <c r="W21" s="9" t="s">
        <v>35</v>
      </c>
      <c r="X21" s="45"/>
      <c r="Y21" s="45"/>
      <c r="Z21" s="35"/>
      <c r="AA21" s="35"/>
      <c r="AB21" s="35"/>
      <c r="AC21" s="35"/>
      <c r="AD21" s="35"/>
      <c r="AE21" s="35"/>
      <c r="AF21" s="35"/>
      <c r="AG21" s="35"/>
      <c r="AH21" s="35"/>
      <c r="AI21" s="35"/>
      <c r="AJ21" s="35"/>
    </row>
    <row r="22" spans="1:36" ht="23.25" customHeight="1">
      <c r="A22" s="1" t="s">
        <v>32</v>
      </c>
      <c r="B22" s="48">
        <v>100</v>
      </c>
      <c r="C22" s="48">
        <v>57.60124116957266</v>
      </c>
      <c r="D22" s="48">
        <v>0.1766818266697312</v>
      </c>
      <c r="E22" s="48">
        <v>1.281102734611206E-2</v>
      </c>
      <c r="F22" s="48">
        <v>8.5741981771097802</v>
      </c>
      <c r="G22" s="48">
        <v>6.9245068401057916E-2</v>
      </c>
      <c r="H22" s="48">
        <v>1.07691944277721</v>
      </c>
      <c r="I22" s="48">
        <v>12.731747260328181</v>
      </c>
      <c r="J22" s="48">
        <v>5.7852047634951589</v>
      </c>
      <c r="K22" s="48">
        <v>0.26080699816593678</v>
      </c>
      <c r="L22" s="1" t="s">
        <v>32</v>
      </c>
      <c r="M22" s="30">
        <f>M12/'ตาราง 4 หน้า 1'!$B12*100</f>
        <v>0.22378339478993561</v>
      </c>
      <c r="N22" s="30">
        <f>N12/'ตาราง 4 หน้า 1'!$B12*100</f>
        <v>0.37010145979538245</v>
      </c>
      <c r="O22" s="30">
        <f>O12/'ตาราง 4 หน้า 1'!$B12*100</f>
        <v>0.23305639861017818</v>
      </c>
      <c r="P22" s="30">
        <f>P12/'ตาราง 4 หน้า 1'!$B12*100</f>
        <v>3.5503606303098874</v>
      </c>
      <c r="Q22" s="30">
        <f>Q12/'ตาราง 4 หน้า 1'!$B12*100</f>
        <v>4.8854391349275605</v>
      </c>
      <c r="R22" s="30">
        <f>R12/'ตาราง 4 หน้า 1'!$B12*100</f>
        <v>2.6155864109473135</v>
      </c>
      <c r="S22" s="30">
        <f>S12/'ตาราง 4 หน้า 1'!$B12*100</f>
        <v>0.61773395088833116</v>
      </c>
      <c r="T22" s="30">
        <f>T12/'ตาราง 4 หน้า 1'!$B12*100</f>
        <v>2.3762219733372669</v>
      </c>
      <c r="U22" s="30">
        <f>U12/'ตาราง 4 หน้า 1'!$B12*100</f>
        <v>0.4784083447831079</v>
      </c>
      <c r="V22" s="9" t="s">
        <v>35</v>
      </c>
      <c r="W22" s="9" t="s">
        <v>35</v>
      </c>
      <c r="X22" s="45"/>
      <c r="Y22" s="45"/>
      <c r="Z22" s="35"/>
      <c r="AA22" s="35"/>
      <c r="AB22" s="35"/>
      <c r="AC22" s="35"/>
      <c r="AD22" s="35"/>
      <c r="AE22" s="35"/>
      <c r="AF22" s="35"/>
      <c r="AG22" s="35"/>
      <c r="AH22" s="35"/>
      <c r="AI22" s="35"/>
      <c r="AJ22" s="35"/>
    </row>
    <row r="23" spans="1:36" s="8" customFormat="1" ht="23.25" customHeight="1">
      <c r="A23" s="20" t="s">
        <v>38</v>
      </c>
      <c r="B23" s="47">
        <v>100</v>
      </c>
      <c r="C23" s="47">
        <v>65.256167886189914</v>
      </c>
      <c r="D23" s="47">
        <v>0.77115578162826748</v>
      </c>
      <c r="E23" s="47">
        <v>1.9720915050458341E-2</v>
      </c>
      <c r="F23" s="47">
        <v>3.4348393765470719</v>
      </c>
      <c r="G23" s="47">
        <v>0.14569676032967929</v>
      </c>
      <c r="H23" s="47">
        <v>3.5842763104208037</v>
      </c>
      <c r="I23" s="47">
        <v>10.929127111497973</v>
      </c>
      <c r="J23" s="47">
        <v>2.475314854609254</v>
      </c>
      <c r="K23" s="47">
        <v>0.65946059897179232</v>
      </c>
      <c r="L23" s="20" t="s">
        <v>72</v>
      </c>
      <c r="M23" s="29" t="s">
        <v>75</v>
      </c>
      <c r="N23" s="29">
        <f>N13/'ตาราง 4 หน้า 1'!$B13*100</f>
        <v>0.26841983666404673</v>
      </c>
      <c r="O23" s="58" t="s">
        <v>70</v>
      </c>
      <c r="P23" s="29">
        <f>P13/'ตาราง 4 หน้า 1'!$B13*100</f>
        <v>7.2041542667314298</v>
      </c>
      <c r="Q23" s="29">
        <f>Q13/'ตาราง 4 หน้า 1'!$B13*100</f>
        <v>4.5190699296471317</v>
      </c>
      <c r="R23" s="29">
        <f>R13/'ตาราง 4 หน้า 1'!$B13*100</f>
        <v>1.5163432825866989</v>
      </c>
      <c r="S23" s="29">
        <f>S13/'ตาราง 4 หน้า 1'!$B13*100</f>
        <v>0.18861921311610119</v>
      </c>
      <c r="T23" s="29">
        <f>T13/'ตาราง 4 หน้า 1'!$B13*100</f>
        <v>0.92826823057001118</v>
      </c>
      <c r="U23" s="29">
        <f>U13/'ตาราง 4 หน้า 1'!$B13*100</f>
        <v>0.18149007182494237</v>
      </c>
      <c r="V23" s="9" t="s">
        <v>35</v>
      </c>
      <c r="W23" s="9" t="s">
        <v>35</v>
      </c>
      <c r="X23" s="45"/>
      <c r="Y23" s="45"/>
      <c r="Z23" s="45"/>
      <c r="AA23" s="45"/>
      <c r="AB23" s="45"/>
      <c r="AC23" s="45"/>
      <c r="AD23" s="45"/>
      <c r="AE23" s="45"/>
      <c r="AF23" s="45"/>
      <c r="AG23" s="45"/>
      <c r="AH23" s="45"/>
      <c r="AI23" s="45"/>
      <c r="AJ23" s="45"/>
    </row>
    <row r="24" spans="1:36" ht="23.25" customHeight="1">
      <c r="A24" s="1" t="s">
        <v>31</v>
      </c>
      <c r="B24" s="48">
        <v>100</v>
      </c>
      <c r="C24" s="48">
        <v>65.083085898838362</v>
      </c>
      <c r="D24" s="48">
        <v>0.7856619753699261</v>
      </c>
      <c r="E24" s="48">
        <v>3.5544769556517718E-2</v>
      </c>
      <c r="F24" s="48">
        <v>2.3526960401288193</v>
      </c>
      <c r="G24" s="48">
        <v>0.17741742735537722</v>
      </c>
      <c r="H24" s="48">
        <v>6.144342406442183</v>
      </c>
      <c r="I24" s="48">
        <v>10.91714698068632</v>
      </c>
      <c r="J24" s="48">
        <v>1.8161538720817285</v>
      </c>
      <c r="K24" s="48">
        <v>1.0476514406356385</v>
      </c>
      <c r="L24" s="1" t="s">
        <v>31</v>
      </c>
      <c r="M24" s="29" t="s">
        <v>75</v>
      </c>
      <c r="N24" s="30">
        <f>N14/'ตาราง 4 หน้า 1'!$B14*100</f>
        <v>0.29912600029331771</v>
      </c>
      <c r="O24" s="22" t="s">
        <v>35</v>
      </c>
      <c r="P24" s="30">
        <f>P14/'ตาราง 4 หน้า 1'!$B14*100</f>
        <v>8.0029273690125784</v>
      </c>
      <c r="Q24" s="30">
        <f>Q14/'ตาราง 4 หน้า 1'!$B14*100</f>
        <v>2.6965562096168352</v>
      </c>
      <c r="R24" s="30">
        <f>R14/'ตาราง 4 หน้า 1'!$B14*100</f>
        <v>0.38145385356616235</v>
      </c>
      <c r="S24" s="30">
        <f>S14/'ตาราง 4 หน้า 1'!$B14*100</f>
        <v>0.15004702280085519</v>
      </c>
      <c r="T24" s="30">
        <f>T14/'ตาราง 4 หน้า 1'!$B14*100</f>
        <v>0.83968250049975335</v>
      </c>
      <c r="U24" s="9" t="s">
        <v>35</v>
      </c>
      <c r="V24" s="9" t="s">
        <v>35</v>
      </c>
      <c r="W24" s="9" t="s">
        <v>35</v>
      </c>
      <c r="X24" s="45"/>
      <c r="Y24" s="45"/>
      <c r="Z24" s="35"/>
      <c r="AA24" s="35"/>
      <c r="AB24" s="35"/>
      <c r="AC24" s="35"/>
      <c r="AD24" s="35"/>
      <c r="AE24" s="35"/>
      <c r="AF24" s="35"/>
      <c r="AG24" s="35"/>
      <c r="AH24" s="35"/>
      <c r="AI24" s="35"/>
      <c r="AJ24" s="35"/>
    </row>
    <row r="25" spans="1:36" ht="23.25" customHeight="1">
      <c r="A25" s="31" t="s">
        <v>32</v>
      </c>
      <c r="B25" s="49">
        <v>100</v>
      </c>
      <c r="C25" s="49">
        <v>65.472257970892727</v>
      </c>
      <c r="D25" s="49">
        <v>0.75307703764239542</v>
      </c>
      <c r="E25" s="49">
        <v>0</v>
      </c>
      <c r="F25" s="49">
        <v>4.7834903516778109</v>
      </c>
      <c r="G25" s="48">
        <v>0.1057821193848598</v>
      </c>
      <c r="H25" s="49">
        <v>0.39372333965989337</v>
      </c>
      <c r="I25" s="49">
        <v>10.944057679896432</v>
      </c>
      <c r="J25" s="49">
        <v>3.2968124066768758</v>
      </c>
      <c r="K25" s="49">
        <v>0.17566705746222203</v>
      </c>
      <c r="L25" s="31" t="s">
        <v>32</v>
      </c>
      <c r="M25" s="62" t="s">
        <v>75</v>
      </c>
      <c r="N25" s="32">
        <f>N15/'ตาราง 4 หน้า 1'!$B15*100</f>
        <v>0.23040868454452862</v>
      </c>
      <c r="O25" s="32">
        <f>O15/'ตาราง 4 หน้า 1'!$B15*100</f>
        <v>7.1138000476395832E-2</v>
      </c>
      <c r="P25" s="32">
        <f>P15/'ตาราง 4 หน้า 1'!$B15*100</f>
        <v>6.2153532472890349</v>
      </c>
      <c r="Q25" s="32">
        <f>Q15/'ตาราง 4 หน้า 1'!$B15*100</f>
        <v>6.775159198511135</v>
      </c>
      <c r="R25" s="32">
        <f>R15/'ตาราง 4 หน้า 1'!$B15*100</f>
        <v>2.9212226171125675</v>
      </c>
      <c r="S25" s="32">
        <f>S15/'ตาราง 4 หน้า 1'!$B15*100</f>
        <v>0.23636771766253603</v>
      </c>
      <c r="T25" s="32">
        <f>T15/'ตาราง 4 หน้า 1'!$B15*100</f>
        <v>1.0379284832141826</v>
      </c>
      <c r="U25" s="32">
        <f>U15/'ตาราง 4 หน้า 1'!$B15*100</f>
        <v>0.20689937290164004</v>
      </c>
      <c r="V25" s="56" t="s">
        <v>35</v>
      </c>
      <c r="W25" s="56" t="s">
        <v>35</v>
      </c>
      <c r="X25" s="45"/>
      <c r="Y25" s="45"/>
      <c r="Z25" s="35"/>
      <c r="AA25" s="35"/>
      <c r="AB25" s="35"/>
      <c r="AC25" s="35"/>
      <c r="AD25" s="35"/>
      <c r="AE25" s="35"/>
      <c r="AF25" s="35"/>
      <c r="AG25" s="35"/>
      <c r="AH25" s="35"/>
      <c r="AI25" s="35"/>
      <c r="AJ25" s="35"/>
    </row>
    <row r="26" spans="1:36" ht="50.25" customHeight="1">
      <c r="B26" s="50"/>
      <c r="C26" s="51"/>
      <c r="D26" s="51"/>
      <c r="E26" s="50"/>
      <c r="F26" s="52"/>
      <c r="G26" s="53"/>
      <c r="H26" s="35"/>
      <c r="I26" s="35"/>
      <c r="J26" s="35"/>
      <c r="K26" s="35"/>
      <c r="M26" s="50"/>
      <c r="N26" s="51"/>
      <c r="O26" s="51"/>
      <c r="P26" s="51"/>
      <c r="Q26" s="54"/>
      <c r="R26" s="35"/>
      <c r="S26" s="35"/>
      <c r="T26" s="35"/>
      <c r="U26" s="35"/>
      <c r="V26" s="55"/>
      <c r="W26" s="35"/>
      <c r="X26" s="35"/>
      <c r="Y26" s="35"/>
      <c r="Z26" s="35"/>
      <c r="AA26" s="35"/>
      <c r="AB26" s="35"/>
      <c r="AC26" s="35"/>
      <c r="AD26" s="35"/>
      <c r="AE26" s="35"/>
      <c r="AF26" s="35"/>
      <c r="AG26" s="35"/>
      <c r="AH26" s="35"/>
      <c r="AI26" s="35"/>
      <c r="AJ26" s="35"/>
    </row>
  </sheetData>
  <mergeCells count="2">
    <mergeCell ref="M6:U6"/>
    <mergeCell ref="M16:U16"/>
  </mergeCells>
  <pageMargins left="0.39370078740157483" right="0.31496062992125984" top="0.98425196850393704" bottom="0.31496062992125984" header="0.59055118110236227" footer="0.19685039370078741"/>
  <pageSetup paperSize="9" scale="85" orientation="landscape" horizontalDpi="1200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2</vt:i4>
      </vt:variant>
      <vt:variant>
        <vt:lpstr>ช่วงที่มีชื่อ</vt:lpstr>
      </vt:variant>
      <vt:variant>
        <vt:i4>1</vt:i4>
      </vt:variant>
    </vt:vector>
  </HeadingPairs>
  <TitlesOfParts>
    <vt:vector size="3" baseType="lpstr">
      <vt:lpstr>ตาราง 4 หน้า 1</vt:lpstr>
      <vt:lpstr>ตาราง 4 หน้า 2</vt:lpstr>
      <vt:lpstr>'ตาราง 4 หน้า 2'!Print_Area</vt:lpstr>
    </vt:vector>
  </TitlesOfParts>
  <Company>kalasin01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สุปรียา</cp:lastModifiedBy>
  <dcterms:created xsi:type="dcterms:W3CDTF">2019-08-30T07:42:10Z</dcterms:created>
  <dcterms:modified xsi:type="dcterms:W3CDTF">2020-04-16T06:21:05Z</dcterms:modified>
</cp:coreProperties>
</file>