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สำนักงาน\ต.ค 62\"/>
    </mc:Choice>
  </mc:AlternateContent>
  <bookViews>
    <workbookView xWindow="0" yWindow="0" windowWidth="20490" windowHeight="7575"/>
  </bookViews>
  <sheets>
    <sheet name="ตารางที่3ok" sheetId="1" r:id="rId1"/>
  </sheets>
  <definedNames>
    <definedName name="_xlnm.Print_Area" localSheetId="0">ตารางที่3ok!$A$1:$E$43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9" i="1" l="1"/>
  <c r="C28" i="1"/>
  <c r="D29" i="1" l="1"/>
  <c r="D31" i="1" l="1"/>
  <c r="D7" i="1"/>
  <c r="D5" i="1" l="1"/>
  <c r="C9" i="1"/>
  <c r="C12" i="1"/>
  <c r="C13" i="1"/>
  <c r="C16" i="1"/>
  <c r="C20" i="1"/>
  <c r="C22" i="1"/>
  <c r="C7" i="1"/>
  <c r="E29" i="1" l="1"/>
  <c r="E37" i="1"/>
  <c r="E31" i="1"/>
  <c r="E39" i="1"/>
  <c r="E33" i="1"/>
  <c r="E32" i="1"/>
  <c r="E26" i="1"/>
  <c r="E28" i="1"/>
  <c r="E35" i="1"/>
  <c r="C26" i="1" l="1"/>
  <c r="C32" i="1"/>
  <c r="C31" i="1"/>
  <c r="C39" i="1"/>
  <c r="C37" i="1"/>
  <c r="C35" i="1"/>
  <c r="C33" i="1"/>
  <c r="D39" i="1"/>
  <c r="D32" i="1"/>
  <c r="D37" i="1"/>
  <c r="D28" i="1"/>
  <c r="D35" i="1"/>
  <c r="D26" i="1"/>
  <c r="D33" i="1"/>
  <c r="D24" i="1" l="1"/>
  <c r="C24" i="1"/>
  <c r="E24" i="1"/>
</calcChain>
</file>

<file path=xl/sharedStrings.xml><?xml version="1.0" encoding="utf-8"?>
<sst xmlns="http://schemas.openxmlformats.org/spreadsheetml/2006/main" count="47" uniqueCount="30">
  <si>
    <t xml:space="preserve">ตารางที่ 3    ประชากรอายุ 15 ปีขึ้นไป ที่มีงานทำ จำแนกตามอาชีพและเพศ </t>
  </si>
  <si>
    <t>อาชีพ</t>
  </si>
  <si>
    <t>รวม</t>
  </si>
  <si>
    <t>ชาย</t>
  </si>
  <si>
    <t>หญิง</t>
  </si>
  <si>
    <t>จำนวน (คน)</t>
  </si>
  <si>
    <t>ยอดรวม</t>
  </si>
  <si>
    <t xml:space="preserve">1. ผู้บัญญัติกฎหมาย ข้าราชการระดับอาวุโส </t>
  </si>
  <si>
    <t>และผู้จัดการ</t>
  </si>
  <si>
    <t>2. ผู้ประกอบวิชาชีพด้านต่างๆ</t>
  </si>
  <si>
    <t xml:space="preserve">3. ผู้ประกอบวิชาชีพด้านเทคนิคสาขาต่างๆ   </t>
  </si>
  <si>
    <t>และอาชีพที่เกี่ยวข้อง</t>
  </si>
  <si>
    <t>4. เสมียน</t>
  </si>
  <si>
    <t xml:space="preserve">5. พนักงานบริการและพนักงานในร้านค้า และตลาด </t>
  </si>
  <si>
    <t xml:space="preserve">6. ผู้ปฏิบัติงานที่มีฝีมือในด้านการเกษตร </t>
  </si>
  <si>
    <t>และการประมง</t>
  </si>
  <si>
    <t xml:space="preserve">7. ผู้ปฏิบัติงานด้านความสามารถทางฝีมือ </t>
  </si>
  <si>
    <t xml:space="preserve">และธุรกิจการค้าที่เกี่ยวข้อง </t>
  </si>
  <si>
    <t xml:space="preserve">8. ผู้ปฏิบัติการโรงงานและเครื่องจักร </t>
  </si>
  <si>
    <t>และผู้ปฏิบัติงานด้านการประกอบ</t>
  </si>
  <si>
    <t xml:space="preserve">9. อาชีพขั้นพื้นฐานต่างๆ ในด้านการขาย </t>
  </si>
  <si>
    <t>และการให้บริการ</t>
  </si>
  <si>
    <t>10. คนงานซึ่งมิได้จำแนกไว้ในหมวดอื่น</t>
  </si>
  <si>
    <t>ร้อยละ</t>
  </si>
  <si>
    <t xml:space="preserve">และผู้จัดการ  </t>
  </si>
  <si>
    <t xml:space="preserve">และธุรกิจอื่นๆที่เกี่ยวข้อง </t>
  </si>
  <si>
    <t xml:space="preserve">  แหล่งที่มา  :  สรุปผลการสำรวจโครงการสำรวจภาวะการทำงานของประชากรจังหวัดเลย  </t>
  </si>
  <si>
    <t>-</t>
  </si>
  <si>
    <t xml:space="preserve">                 เดือนตุลาคม พ.ศ. 2562</t>
  </si>
  <si>
    <t xml:space="preserve">                   เดือนตุลาคม พ.ศ. 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</si>
</sst>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43" formatCode="_-* #,##0.00_-;\-* #,##0.00_-;_-* &quot;-&quot;??_-;_-@_-"/>
    <numFmt numFmtId="187" formatCode="0.0"/>
    <numFmt numFmtId="188" formatCode="_-* #,##0_-;\-* #,##0_-;_-* &quot;-&quot;??_-;_-@_-"/>
    <numFmt numFmtId="189" formatCode="0.000"/>
  </numFmts>
  <fonts count="10" x14ac:knownFonts="1">
    <font>
      <sz val="14"/>
      <name val="Cordia New"/>
      <family val="2"/>
    </font>
    <font>
      <sz val="14"/>
      <name val="Cordia New"/>
      <family val="2"/>
    </font>
    <font>
      <sz val="14"/>
      <name val="CordiaUPC"/>
      <family val="2"/>
      <charset val="222"/>
    </font>
    <font>
      <b/>
      <sz val="18"/>
      <name val="TH SarabunPSK"/>
      <family val="2"/>
      <charset val="222"/>
    </font>
    <font>
      <sz val="18"/>
      <name val="TH SarabunPSK"/>
      <family val="2"/>
      <charset val="222"/>
    </font>
    <font>
      <sz val="18"/>
      <name val="TH SarabunPSK"/>
      <family val="2"/>
    </font>
    <font>
      <b/>
      <sz val="18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4"/>
      <name val="Cordia New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9" fillId="0" borderId="0"/>
  </cellStyleXfs>
  <cellXfs count="41">
    <xf numFmtId="0" fontId="0" fillId="0" borderId="0" xfId="0"/>
    <xf numFmtId="0" fontId="2" fillId="0" borderId="0" xfId="0" applyFont="1" applyFill="1"/>
    <xf numFmtId="0" fontId="3" fillId="0" borderId="0" xfId="1" applyFont="1" applyFill="1"/>
    <xf numFmtId="0" fontId="4" fillId="0" borderId="0" xfId="1" applyFont="1" applyFill="1"/>
    <xf numFmtId="0" fontId="3" fillId="0" borderId="0" xfId="0" applyFont="1" applyFill="1"/>
    <xf numFmtId="0" fontId="4" fillId="0" borderId="0" xfId="0" applyFont="1" applyFill="1"/>
    <xf numFmtId="0" fontId="3" fillId="0" borderId="1" xfId="1" applyFont="1" applyFill="1" applyBorder="1" applyAlignment="1">
      <alignment horizontal="right" vertical="center"/>
    </xf>
    <xf numFmtId="0" fontId="3" fillId="0" borderId="0" xfId="1" applyFont="1" applyFill="1" applyBorder="1" applyAlignment="1">
      <alignment horizontal="center" vertical="center"/>
    </xf>
    <xf numFmtId="0" fontId="3" fillId="0" borderId="0" xfId="1" applyFont="1" applyFill="1" applyAlignment="1">
      <alignment vertical="center"/>
    </xf>
    <xf numFmtId="0" fontId="3" fillId="0" borderId="0" xfId="1" applyFont="1" applyFill="1" applyAlignment="1">
      <alignment horizontal="center" vertical="center"/>
    </xf>
    <xf numFmtId="0" fontId="4" fillId="0" borderId="0" xfId="1" quotePrefix="1" applyFont="1" applyFill="1" applyAlignment="1" applyProtection="1">
      <alignment horizontal="left" vertical="center"/>
    </xf>
    <xf numFmtId="0" fontId="4" fillId="0" borderId="0" xfId="1" applyFont="1" applyFill="1" applyAlignment="1">
      <alignment vertical="center"/>
    </xf>
    <xf numFmtId="0" fontId="4" fillId="0" borderId="0" xfId="1" applyFont="1" applyFill="1" applyAlignment="1" applyProtection="1">
      <alignment horizontal="left" vertical="center"/>
    </xf>
    <xf numFmtId="0" fontId="4" fillId="0" borderId="0" xfId="1" quotePrefix="1" applyFont="1" applyFill="1" applyBorder="1" applyAlignment="1" applyProtection="1">
      <alignment horizontal="left" vertical="center"/>
    </xf>
    <xf numFmtId="187" fontId="3" fillId="0" borderId="0" xfId="1" applyNumberFormat="1" applyFont="1" applyFill="1" applyAlignment="1">
      <alignment horizontal="right" vertical="center"/>
    </xf>
    <xf numFmtId="187" fontId="4" fillId="0" borderId="0" xfId="1" applyNumberFormat="1" applyFont="1" applyFill="1" applyAlignment="1">
      <alignment horizontal="right" vertical="center"/>
    </xf>
    <xf numFmtId="0" fontId="4" fillId="0" borderId="3" xfId="1" quotePrefix="1" applyFont="1" applyFill="1" applyBorder="1" applyAlignment="1" applyProtection="1">
      <alignment horizontal="left" vertical="center"/>
    </xf>
    <xf numFmtId="187" fontId="4" fillId="0" borderId="3" xfId="1" applyNumberFormat="1" applyFont="1" applyFill="1" applyBorder="1" applyAlignment="1">
      <alignment horizontal="right" vertical="center"/>
    </xf>
    <xf numFmtId="188" fontId="5" fillId="0" borderId="0" xfId="2" applyNumberFormat="1" applyFont="1" applyFill="1"/>
    <xf numFmtId="188" fontId="5" fillId="0" borderId="0" xfId="2" applyNumberFormat="1" applyFont="1" applyFill="1" applyAlignment="1">
      <alignment horizontal="right"/>
    </xf>
    <xf numFmtId="188" fontId="6" fillId="0" borderId="0" xfId="2" applyNumberFormat="1" applyFont="1" applyFill="1" applyAlignment="1">
      <alignment vertical="center"/>
    </xf>
    <xf numFmtId="188" fontId="3" fillId="0" borderId="0" xfId="1" applyNumberFormat="1" applyFont="1" applyFill="1" applyAlignment="1">
      <alignment vertical="center"/>
    </xf>
    <xf numFmtId="188" fontId="4" fillId="0" borderId="0" xfId="1" applyNumberFormat="1" applyFont="1" applyFill="1" applyAlignment="1">
      <alignment vertical="center"/>
    </xf>
    <xf numFmtId="187" fontId="4" fillId="0" borderId="0" xfId="1" applyNumberFormat="1" applyFont="1" applyFill="1" applyAlignment="1">
      <alignment vertical="center"/>
    </xf>
    <xf numFmtId="188" fontId="3" fillId="0" borderId="0" xfId="1" applyNumberFormat="1" applyFont="1" applyFill="1"/>
    <xf numFmtId="187" fontId="0" fillId="0" borderId="0" xfId="1" applyNumberFormat="1" applyFont="1" applyFill="1" applyAlignment="1">
      <alignment horizontal="right" vertical="center"/>
    </xf>
    <xf numFmtId="187" fontId="3" fillId="0" borderId="0" xfId="1" applyNumberFormat="1" applyFont="1" applyFill="1" applyAlignment="1">
      <alignment vertical="center"/>
    </xf>
    <xf numFmtId="187" fontId="4" fillId="0" borderId="0" xfId="1" applyNumberFormat="1" applyFont="1" applyFill="1" applyBorder="1" applyAlignment="1">
      <alignment horizontal="right" vertical="center"/>
    </xf>
    <xf numFmtId="3" fontId="3" fillId="0" borderId="0" xfId="1" applyNumberFormat="1" applyFont="1" applyFill="1" applyAlignment="1">
      <alignment vertical="center"/>
    </xf>
    <xf numFmtId="3" fontId="4" fillId="0" borderId="0" xfId="1" applyNumberFormat="1" applyFont="1" applyFill="1" applyAlignment="1">
      <alignment vertical="center"/>
    </xf>
    <xf numFmtId="188" fontId="5" fillId="0" borderId="0" xfId="1" applyNumberFormat="1" applyFont="1" applyFill="1" applyAlignment="1">
      <alignment vertical="center"/>
    </xf>
    <xf numFmtId="3" fontId="5" fillId="0" borderId="0" xfId="1" applyNumberFormat="1" applyFont="1" applyFill="1" applyAlignment="1">
      <alignment vertical="center"/>
    </xf>
    <xf numFmtId="0" fontId="5" fillId="0" borderId="0" xfId="1" applyFont="1" applyFill="1" applyAlignment="1">
      <alignment vertical="center"/>
    </xf>
    <xf numFmtId="3" fontId="7" fillId="0" borderId="0" xfId="3" applyNumberFormat="1" applyFont="1" applyAlignment="1">
      <alignment horizontal="right"/>
    </xf>
    <xf numFmtId="3" fontId="8" fillId="0" borderId="0" xfId="3" applyNumberFormat="1" applyFont="1" applyAlignment="1">
      <alignment horizontal="right"/>
    </xf>
    <xf numFmtId="189" fontId="4" fillId="0" borderId="0" xfId="1" applyNumberFormat="1" applyFont="1" applyFill="1" applyAlignment="1">
      <alignment vertical="center"/>
    </xf>
    <xf numFmtId="0" fontId="3" fillId="0" borderId="1" xfId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/>
    </xf>
    <xf numFmtId="0" fontId="3" fillId="0" borderId="0" xfId="1" applyFont="1" applyFill="1" applyAlignment="1">
      <alignment horizontal="center" vertical="center"/>
    </xf>
    <xf numFmtId="41" fontId="5" fillId="0" borderId="0" xfId="1" applyNumberFormat="1" applyFont="1" applyFill="1" applyAlignment="1">
      <alignment vertical="center"/>
    </xf>
    <xf numFmtId="41" fontId="5" fillId="0" borderId="0" xfId="2" applyNumberFormat="1" applyFont="1" applyFill="1" applyBorder="1" applyAlignment="1">
      <alignment horizontal="right"/>
    </xf>
  </cellXfs>
  <cellStyles count="4">
    <cellStyle name="Normal 2" xfId="1"/>
    <cellStyle name="เครื่องหมายจุลภาค" xfId="2" builtinId="3"/>
    <cellStyle name="ปกติ" xfId="0" builtinId="0"/>
    <cellStyle name="ปกติ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55"/>
  <sheetViews>
    <sheetView showGridLines="0" tabSelected="1" view="pageBreakPreview" topLeftCell="A19" zoomScale="136" zoomScaleNormal="75" zoomScaleSheetLayoutView="136" workbookViewId="0">
      <selection activeCell="D21" sqref="D21"/>
    </sheetView>
  </sheetViews>
  <sheetFormatPr defaultRowHeight="26.25" customHeight="1" x14ac:dyDescent="0.35"/>
  <cols>
    <col min="1" max="1" width="9.140625" style="2" customWidth="1"/>
    <col min="2" max="2" width="40.42578125" style="2" customWidth="1"/>
    <col min="3" max="5" width="18.7109375" style="3" customWidth="1"/>
    <col min="6" max="6" width="9.140625" style="3"/>
    <col min="7" max="7" width="18.5703125" style="3" customWidth="1"/>
    <col min="8" max="8" width="11.140625" style="3" bestFit="1" customWidth="1"/>
    <col min="9" max="9" width="13.85546875" style="3" customWidth="1"/>
    <col min="10" max="10" width="13.5703125" style="3" customWidth="1"/>
    <col min="11" max="11" width="11.42578125" style="3" customWidth="1"/>
    <col min="12" max="12" width="9.85546875" style="3" bestFit="1" customWidth="1"/>
    <col min="13" max="13" width="10.85546875" style="3" bestFit="1" customWidth="1"/>
    <col min="14" max="14" width="9.85546875" style="3" bestFit="1" customWidth="1"/>
    <col min="15" max="15" width="9.28515625" style="3" bestFit="1" customWidth="1"/>
    <col min="16" max="16" width="9.85546875" style="3" bestFit="1" customWidth="1"/>
    <col min="17" max="16384" width="9.140625" style="3"/>
  </cols>
  <sheetData>
    <row r="1" spans="1:17" s="2" customFormat="1" ht="23.25" x14ac:dyDescent="0.35">
      <c r="A1" s="2" t="s">
        <v>0</v>
      </c>
      <c r="C1" s="3"/>
      <c r="D1" s="3"/>
      <c r="E1" s="3"/>
    </row>
    <row r="2" spans="1:17" s="5" customFormat="1" ht="23.25" x14ac:dyDescent="0.35">
      <c r="A2" s="4" t="s">
        <v>28</v>
      </c>
    </row>
    <row r="3" spans="1:17" s="2" customFormat="1" ht="23.25" x14ac:dyDescent="0.35">
      <c r="A3" s="36" t="s">
        <v>1</v>
      </c>
      <c r="B3" s="36"/>
      <c r="C3" s="6" t="s">
        <v>2</v>
      </c>
      <c r="D3" s="6" t="s">
        <v>3</v>
      </c>
      <c r="E3" s="6" t="s">
        <v>4</v>
      </c>
    </row>
    <row r="4" spans="1:17" s="2" customFormat="1" ht="24.95" customHeight="1" x14ac:dyDescent="0.35">
      <c r="A4" s="7"/>
      <c r="B4" s="7"/>
      <c r="C4" s="37" t="s">
        <v>5</v>
      </c>
      <c r="D4" s="37"/>
      <c r="E4" s="37"/>
      <c r="I4" s="24"/>
      <c r="J4" s="24"/>
      <c r="K4" s="24"/>
    </row>
    <row r="5" spans="1:17" s="8" customFormat="1" ht="24" customHeight="1" x14ac:dyDescent="0.5">
      <c r="A5" s="38" t="s">
        <v>6</v>
      </c>
      <c r="B5" s="38"/>
      <c r="C5" s="20">
        <v>303470</v>
      </c>
      <c r="D5" s="20">
        <f t="shared" ref="D5" si="0">SUM(D7:D22)</f>
        <v>164426</v>
      </c>
      <c r="E5" s="20">
        <v>139043</v>
      </c>
      <c r="G5" s="21"/>
      <c r="H5" s="21"/>
      <c r="I5" s="21"/>
      <c r="J5" s="21"/>
      <c r="K5" s="21"/>
      <c r="L5" s="28"/>
      <c r="M5" s="28"/>
      <c r="N5" s="28"/>
      <c r="O5" s="28"/>
      <c r="P5" s="28"/>
    </row>
    <row r="6" spans="1:17" s="8" customFormat="1" ht="3.75" customHeight="1" x14ac:dyDescent="0.35">
      <c r="A6" s="9"/>
      <c r="B6" s="9"/>
      <c r="C6" s="18"/>
      <c r="D6" s="19"/>
      <c r="E6" s="18"/>
      <c r="G6" s="28"/>
      <c r="H6" s="28"/>
      <c r="I6" s="28"/>
      <c r="J6" s="21"/>
      <c r="K6" s="21"/>
      <c r="L6" s="28"/>
      <c r="M6" s="28"/>
      <c r="N6" s="28"/>
      <c r="O6" s="28"/>
      <c r="P6" s="28"/>
    </row>
    <row r="7" spans="1:17" s="11" customFormat="1" ht="24" customHeight="1" x14ac:dyDescent="0.5">
      <c r="A7" s="10" t="s">
        <v>7</v>
      </c>
      <c r="B7" s="10"/>
      <c r="C7" s="30">
        <f>SUM(D7:E7)</f>
        <v>4794</v>
      </c>
      <c r="D7" s="31">
        <f>ROUNDUP(2674,1)</f>
        <v>2674</v>
      </c>
      <c r="E7" s="30">
        <v>2120</v>
      </c>
      <c r="G7" s="22"/>
      <c r="H7" s="22"/>
      <c r="I7" s="22"/>
      <c r="J7" s="21"/>
      <c r="K7" s="21"/>
      <c r="L7" s="29"/>
      <c r="M7" s="29"/>
      <c r="N7" s="29"/>
      <c r="P7" s="29"/>
    </row>
    <row r="8" spans="1:17" s="11" customFormat="1" ht="24" customHeight="1" x14ac:dyDescent="0.5">
      <c r="A8" s="10"/>
      <c r="B8" s="12" t="s">
        <v>8</v>
      </c>
      <c r="C8" s="30"/>
      <c r="D8" s="31"/>
      <c r="E8" s="30"/>
      <c r="G8" s="22"/>
      <c r="H8" s="22"/>
      <c r="I8" s="22"/>
      <c r="J8" s="21"/>
      <c r="K8" s="21"/>
    </row>
    <row r="9" spans="1:17" s="11" customFormat="1" ht="24" customHeight="1" x14ac:dyDescent="0.3">
      <c r="A9" s="12" t="s">
        <v>9</v>
      </c>
      <c r="B9" s="12"/>
      <c r="C9" s="30">
        <f t="shared" ref="C9:C22" si="1">SUM(D9:E9)</f>
        <v>12478</v>
      </c>
      <c r="D9" s="31">
        <v>4137</v>
      </c>
      <c r="E9" s="30">
        <v>8341</v>
      </c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</row>
    <row r="10" spans="1:17" s="11" customFormat="1" ht="24" customHeight="1" x14ac:dyDescent="0.3">
      <c r="A10" s="10" t="s">
        <v>10</v>
      </c>
      <c r="B10" s="10"/>
      <c r="C10" s="30">
        <v>3739</v>
      </c>
      <c r="D10" s="30">
        <v>858</v>
      </c>
      <c r="E10" s="30">
        <v>2880</v>
      </c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</row>
    <row r="11" spans="1:17" ht="24" customHeight="1" x14ac:dyDescent="0.35">
      <c r="A11" s="10"/>
      <c r="B11" s="10" t="s">
        <v>11</v>
      </c>
      <c r="C11" s="30"/>
      <c r="D11" s="18"/>
      <c r="E11" s="18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</row>
    <row r="12" spans="1:17" ht="24" customHeight="1" x14ac:dyDescent="0.35">
      <c r="A12" s="12" t="s">
        <v>12</v>
      </c>
      <c r="B12" s="12"/>
      <c r="C12" s="30">
        <f t="shared" si="1"/>
        <v>4600</v>
      </c>
      <c r="D12" s="30">
        <v>722</v>
      </c>
      <c r="E12" s="30">
        <v>3878</v>
      </c>
      <c r="G12" s="22"/>
      <c r="H12" s="22"/>
      <c r="I12" s="22"/>
      <c r="J12" s="21"/>
      <c r="K12" s="21"/>
    </row>
    <row r="13" spans="1:17" ht="24" customHeight="1" x14ac:dyDescent="0.35">
      <c r="A13" s="10" t="s">
        <v>13</v>
      </c>
      <c r="B13" s="10"/>
      <c r="C13" s="30">
        <f t="shared" si="1"/>
        <v>34933</v>
      </c>
      <c r="D13" s="31">
        <v>12885</v>
      </c>
      <c r="E13" s="31">
        <v>22048</v>
      </c>
      <c r="G13" s="22"/>
      <c r="H13" s="22"/>
      <c r="I13" s="22"/>
      <c r="J13" s="21"/>
      <c r="K13" s="21"/>
    </row>
    <row r="14" spans="1:17" ht="24" customHeight="1" x14ac:dyDescent="0.35">
      <c r="A14" s="10" t="s">
        <v>14</v>
      </c>
      <c r="B14" s="10"/>
      <c r="C14" s="30">
        <v>197365</v>
      </c>
      <c r="D14" s="31">
        <v>112833</v>
      </c>
      <c r="E14" s="31">
        <v>84531</v>
      </c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</row>
    <row r="15" spans="1:17" ht="24" customHeight="1" x14ac:dyDescent="0.35">
      <c r="B15" s="12" t="s">
        <v>15</v>
      </c>
      <c r="C15" s="30"/>
      <c r="D15" s="18"/>
      <c r="E15" s="18"/>
      <c r="G15" s="22"/>
      <c r="H15" s="22"/>
      <c r="I15" s="22"/>
      <c r="J15" s="22"/>
      <c r="K15" s="22"/>
      <c r="L15" s="22"/>
      <c r="M15" s="22"/>
      <c r="N15" s="22"/>
      <c r="O15" s="22"/>
      <c r="P15" s="22"/>
    </row>
    <row r="16" spans="1:17" ht="24" customHeight="1" x14ac:dyDescent="0.35">
      <c r="A16" s="10" t="s">
        <v>16</v>
      </c>
      <c r="B16" s="10"/>
      <c r="C16" s="30">
        <f t="shared" si="1"/>
        <v>10393</v>
      </c>
      <c r="D16" s="31">
        <v>8866</v>
      </c>
      <c r="E16" s="31">
        <v>1527</v>
      </c>
      <c r="G16" s="22"/>
      <c r="H16" s="22"/>
      <c r="I16" s="22"/>
      <c r="J16" s="21"/>
      <c r="K16" s="21"/>
    </row>
    <row r="17" spans="1:11" ht="24" customHeight="1" x14ac:dyDescent="0.35">
      <c r="B17" s="12" t="s">
        <v>17</v>
      </c>
      <c r="C17" s="30"/>
      <c r="D17" s="18"/>
      <c r="E17" s="18"/>
      <c r="G17" s="22"/>
      <c r="H17" s="22"/>
      <c r="I17" s="22"/>
      <c r="J17" s="21"/>
      <c r="K17" s="21"/>
    </row>
    <row r="18" spans="1:11" ht="24" customHeight="1" x14ac:dyDescent="0.35">
      <c r="A18" s="10" t="s">
        <v>18</v>
      </c>
      <c r="B18" s="10"/>
      <c r="C18" s="30">
        <v>3643</v>
      </c>
      <c r="D18" s="31">
        <v>2655</v>
      </c>
      <c r="E18" s="32">
        <v>987</v>
      </c>
      <c r="G18" s="22"/>
      <c r="H18" s="22"/>
      <c r="I18" s="22"/>
      <c r="J18" s="21"/>
      <c r="K18" s="21"/>
    </row>
    <row r="19" spans="1:11" ht="24" customHeight="1" x14ac:dyDescent="0.35">
      <c r="B19" s="12" t="s">
        <v>19</v>
      </c>
      <c r="C19" s="30"/>
      <c r="D19" s="18"/>
      <c r="E19" s="19"/>
      <c r="G19" s="22"/>
      <c r="H19" s="22"/>
      <c r="I19" s="22"/>
      <c r="J19" s="21"/>
      <c r="K19" s="21"/>
    </row>
    <row r="20" spans="1:11" ht="24" customHeight="1" x14ac:dyDescent="0.35">
      <c r="A20" s="12" t="s">
        <v>20</v>
      </c>
      <c r="B20" s="12"/>
      <c r="C20" s="30">
        <f t="shared" si="1"/>
        <v>31526</v>
      </c>
      <c r="D20" s="31">
        <v>18796</v>
      </c>
      <c r="E20" s="31">
        <v>12730</v>
      </c>
      <c r="G20" s="22"/>
      <c r="H20" s="22"/>
      <c r="I20" s="22"/>
      <c r="J20" s="21"/>
      <c r="K20" s="21"/>
    </row>
    <row r="21" spans="1:11" ht="24" customHeight="1" x14ac:dyDescent="0.35">
      <c r="B21" s="12" t="s">
        <v>21</v>
      </c>
      <c r="C21" s="30"/>
      <c r="D21" s="18"/>
      <c r="E21" s="18"/>
      <c r="G21" s="22"/>
      <c r="H21" s="22"/>
      <c r="I21" s="22"/>
      <c r="J21" s="21"/>
      <c r="K21" s="21"/>
    </row>
    <row r="22" spans="1:11" ht="24" customHeight="1" x14ac:dyDescent="0.35">
      <c r="A22" s="13" t="s">
        <v>22</v>
      </c>
      <c r="B22" s="13"/>
      <c r="C22" s="39">
        <f t="shared" si="1"/>
        <v>0</v>
      </c>
      <c r="D22" s="40">
        <v>0</v>
      </c>
      <c r="E22" s="40">
        <v>0</v>
      </c>
      <c r="G22" s="22"/>
      <c r="H22" s="22"/>
      <c r="I22" s="22"/>
    </row>
    <row r="23" spans="1:11" ht="24.95" customHeight="1" x14ac:dyDescent="0.35">
      <c r="A23" s="3"/>
      <c r="B23" s="3"/>
      <c r="C23" s="38" t="s">
        <v>23</v>
      </c>
      <c r="D23" s="38"/>
      <c r="E23" s="38"/>
    </row>
    <row r="24" spans="1:11" s="8" customFormat="1" ht="24.95" customHeight="1" x14ac:dyDescent="0.5">
      <c r="A24" s="38" t="s">
        <v>6</v>
      </c>
      <c r="B24" s="38"/>
      <c r="C24" s="14">
        <f>SUM(C26:C41)</f>
        <v>100.00000000000001</v>
      </c>
      <c r="D24" s="14">
        <f t="shared" ref="D24:E24" si="2">SUM(D26:D41)</f>
        <v>100</v>
      </c>
      <c r="E24" s="14">
        <f t="shared" si="2"/>
        <v>100</v>
      </c>
      <c r="G24" s="26"/>
      <c r="H24" s="26"/>
      <c r="I24" s="26"/>
    </row>
    <row r="25" spans="1:11" s="8" customFormat="1" ht="1.5" customHeight="1" x14ac:dyDescent="0.5">
      <c r="A25" s="9"/>
      <c r="B25" s="9"/>
      <c r="C25" s="14"/>
      <c r="D25" s="15"/>
      <c r="E25" s="14"/>
      <c r="H25" s="26"/>
    </row>
    <row r="26" spans="1:11" s="11" customFormat="1" ht="24" customHeight="1" x14ac:dyDescent="0.5">
      <c r="A26" s="10" t="s">
        <v>7</v>
      </c>
      <c r="B26" s="10"/>
      <c r="C26" s="15">
        <f>ROUND(+C7/$C$5*100,1)</f>
        <v>1.6</v>
      </c>
      <c r="D26" s="15">
        <f>ROUND(+D7/$D$5*100,1)</f>
        <v>1.6</v>
      </c>
      <c r="E26" s="15">
        <f>ROUND(+E7/$E$5*100,1)</f>
        <v>1.5</v>
      </c>
      <c r="G26" s="35"/>
      <c r="H26" s="35"/>
      <c r="I26" s="23"/>
    </row>
    <row r="27" spans="1:11" s="11" customFormat="1" ht="24" customHeight="1" x14ac:dyDescent="0.5">
      <c r="B27" s="12" t="s">
        <v>24</v>
      </c>
      <c r="C27" s="15"/>
      <c r="D27" s="15"/>
      <c r="E27" s="15"/>
      <c r="G27" s="35"/>
      <c r="H27" s="35"/>
      <c r="I27" s="23"/>
    </row>
    <row r="28" spans="1:11" s="11" customFormat="1" ht="24" customHeight="1" x14ac:dyDescent="0.5">
      <c r="A28" s="12" t="s">
        <v>9</v>
      </c>
      <c r="B28" s="12"/>
      <c r="C28" s="15">
        <f>ROUND(+C9/$C$5*100,1)</f>
        <v>4.0999999999999996</v>
      </c>
      <c r="D28" s="15">
        <f t="shared" ref="D28:D39" si="3">ROUND(+D9/$D$5*100,1)</f>
        <v>2.5</v>
      </c>
      <c r="E28" s="15">
        <f t="shared" ref="E28:E39" si="4">ROUND(+E9/$E$5*100,1)</f>
        <v>6</v>
      </c>
      <c r="G28" s="35"/>
      <c r="H28" s="35"/>
      <c r="I28" s="23"/>
    </row>
    <row r="29" spans="1:11" s="11" customFormat="1" ht="24" customHeight="1" x14ac:dyDescent="0.5">
      <c r="A29" s="10" t="s">
        <v>10</v>
      </c>
      <c r="B29" s="10"/>
      <c r="C29" s="15">
        <f>ROUNDUP(+C10/$C$5*100,1)</f>
        <v>1.3</v>
      </c>
      <c r="D29" s="15">
        <f>ROUNDUP(+D10/$D$5*100,1)</f>
        <v>0.6</v>
      </c>
      <c r="E29" s="15">
        <f t="shared" si="4"/>
        <v>2.1</v>
      </c>
      <c r="G29" s="35"/>
      <c r="H29" s="35"/>
      <c r="I29" s="23"/>
    </row>
    <row r="30" spans="1:11" ht="24" customHeight="1" x14ac:dyDescent="0.35">
      <c r="B30" s="12" t="s">
        <v>11</v>
      </c>
      <c r="C30" s="15"/>
      <c r="D30" s="15"/>
      <c r="E30" s="15"/>
      <c r="G30" s="35"/>
      <c r="H30" s="35"/>
      <c r="I30" s="23"/>
    </row>
    <row r="31" spans="1:11" ht="24" customHeight="1" x14ac:dyDescent="0.35">
      <c r="A31" s="12" t="s">
        <v>12</v>
      </c>
      <c r="B31" s="12"/>
      <c r="C31" s="15">
        <f t="shared" ref="C31:C39" si="5">ROUND(+C12/$C$5*100,1)</f>
        <v>1.5</v>
      </c>
      <c r="D31" s="15">
        <f>ROUNDUP(+D12/$D$5*100,1)</f>
        <v>0.5</v>
      </c>
      <c r="E31" s="15">
        <f t="shared" si="4"/>
        <v>2.8</v>
      </c>
      <c r="G31" s="35"/>
      <c r="H31" s="35"/>
      <c r="I31" s="23"/>
    </row>
    <row r="32" spans="1:11" ht="24" customHeight="1" x14ac:dyDescent="0.35">
      <c r="A32" s="10" t="s">
        <v>13</v>
      </c>
      <c r="B32" s="10"/>
      <c r="C32" s="15">
        <f t="shared" si="5"/>
        <v>11.5</v>
      </c>
      <c r="D32" s="15">
        <f t="shared" si="3"/>
        <v>7.8</v>
      </c>
      <c r="E32" s="15">
        <f t="shared" si="4"/>
        <v>15.9</v>
      </c>
      <c r="G32" s="35"/>
      <c r="H32" s="35"/>
      <c r="I32" s="23"/>
    </row>
    <row r="33" spans="1:11" ht="24" customHeight="1" x14ac:dyDescent="0.35">
      <c r="A33" s="10" t="s">
        <v>14</v>
      </c>
      <c r="B33" s="10"/>
      <c r="C33" s="15">
        <f t="shared" si="5"/>
        <v>65</v>
      </c>
      <c r="D33" s="15">
        <f t="shared" si="3"/>
        <v>68.599999999999994</v>
      </c>
      <c r="E33" s="15">
        <f>ROUNDDOWN(+E14/$E$5*100,1)</f>
        <v>60.7</v>
      </c>
      <c r="G33" s="35"/>
      <c r="H33" s="35"/>
      <c r="I33" s="23"/>
    </row>
    <row r="34" spans="1:11" ht="24" customHeight="1" x14ac:dyDescent="0.35">
      <c r="B34" s="12" t="s">
        <v>15</v>
      </c>
      <c r="C34" s="15"/>
      <c r="D34" s="15"/>
      <c r="E34" s="15"/>
      <c r="G34" s="35"/>
      <c r="H34" s="35"/>
      <c r="I34" s="23"/>
    </row>
    <row r="35" spans="1:11" ht="24" customHeight="1" x14ac:dyDescent="0.35">
      <c r="A35" s="10" t="s">
        <v>16</v>
      </c>
      <c r="B35" s="10"/>
      <c r="C35" s="15">
        <f t="shared" si="5"/>
        <v>3.4</v>
      </c>
      <c r="D35" s="15">
        <f t="shared" si="3"/>
        <v>5.4</v>
      </c>
      <c r="E35" s="15">
        <f t="shared" si="4"/>
        <v>1.1000000000000001</v>
      </c>
      <c r="G35" s="35"/>
      <c r="H35" s="35"/>
      <c r="I35" s="23"/>
    </row>
    <row r="36" spans="1:11" ht="24" customHeight="1" x14ac:dyDescent="0.35">
      <c r="B36" s="12" t="s">
        <v>25</v>
      </c>
      <c r="C36" s="25"/>
      <c r="D36" s="15"/>
      <c r="E36" s="15"/>
      <c r="G36" s="35"/>
      <c r="H36" s="35"/>
      <c r="I36" s="23"/>
    </row>
    <row r="37" spans="1:11" ht="24" customHeight="1" x14ac:dyDescent="0.35">
      <c r="A37" s="10" t="s">
        <v>18</v>
      </c>
      <c r="B37" s="10"/>
      <c r="C37" s="15">
        <f t="shared" si="5"/>
        <v>1.2</v>
      </c>
      <c r="D37" s="15">
        <f t="shared" si="3"/>
        <v>1.6</v>
      </c>
      <c r="E37" s="15">
        <f t="shared" si="4"/>
        <v>0.7</v>
      </c>
      <c r="G37" s="35"/>
      <c r="H37" s="35"/>
      <c r="I37" s="23"/>
    </row>
    <row r="38" spans="1:11" ht="24" customHeight="1" x14ac:dyDescent="0.35">
      <c r="B38" s="12" t="s">
        <v>19</v>
      </c>
      <c r="C38" s="15"/>
      <c r="D38" s="15"/>
      <c r="E38" s="15"/>
      <c r="G38" s="35"/>
      <c r="H38" s="35"/>
      <c r="I38" s="23"/>
    </row>
    <row r="39" spans="1:11" ht="24" customHeight="1" x14ac:dyDescent="0.35">
      <c r="A39" s="12" t="s">
        <v>20</v>
      </c>
      <c r="B39" s="12"/>
      <c r="C39" s="15">
        <f t="shared" si="5"/>
        <v>10.4</v>
      </c>
      <c r="D39" s="15">
        <f t="shared" si="3"/>
        <v>11.4</v>
      </c>
      <c r="E39" s="15">
        <f t="shared" si="4"/>
        <v>9.1999999999999993</v>
      </c>
      <c r="G39" s="35"/>
      <c r="H39" s="35"/>
      <c r="I39" s="23"/>
    </row>
    <row r="40" spans="1:11" ht="24" customHeight="1" x14ac:dyDescent="0.35">
      <c r="B40" s="12" t="s">
        <v>21</v>
      </c>
      <c r="C40" s="27"/>
      <c r="D40" s="27"/>
      <c r="E40" s="15"/>
      <c r="G40" s="35"/>
      <c r="H40" s="35"/>
      <c r="I40" s="23"/>
    </row>
    <row r="41" spans="1:11" ht="24" customHeight="1" x14ac:dyDescent="0.35">
      <c r="A41" s="16" t="s">
        <v>22</v>
      </c>
      <c r="B41" s="16"/>
      <c r="C41" s="17" t="s">
        <v>27</v>
      </c>
      <c r="D41" s="17" t="s">
        <v>27</v>
      </c>
      <c r="E41" s="17" t="s">
        <v>27</v>
      </c>
      <c r="G41" s="35"/>
      <c r="H41" s="35"/>
      <c r="I41" s="23"/>
    </row>
    <row r="42" spans="1:11" s="1" customFormat="1" ht="30.75" customHeight="1" x14ac:dyDescent="0.5">
      <c r="A42" s="5" t="s">
        <v>26</v>
      </c>
      <c r="B42" s="5"/>
    </row>
    <row r="43" spans="1:11" s="1" customFormat="1" ht="27" customHeight="1" x14ac:dyDescent="0.5">
      <c r="A43" s="5" t="s">
        <v>29</v>
      </c>
      <c r="B43" s="5"/>
    </row>
    <row r="44" spans="1:11" ht="24" customHeight="1" x14ac:dyDescent="0.35"/>
    <row r="45" spans="1:11" ht="24" customHeight="1" x14ac:dyDescent="0.35"/>
    <row r="46" spans="1:11" ht="24" customHeight="1" x14ac:dyDescent="0.35"/>
    <row r="47" spans="1:11" ht="24" customHeight="1" x14ac:dyDescent="0.35"/>
    <row r="48" spans="1:11" s="2" customFormat="1" ht="24" customHeight="1" x14ac:dyDescent="0.35">
      <c r="C48" s="3"/>
      <c r="D48" s="3"/>
      <c r="E48" s="3"/>
      <c r="F48" s="3"/>
      <c r="G48" s="3"/>
      <c r="H48" s="3"/>
      <c r="I48" s="3"/>
      <c r="J48" s="3"/>
      <c r="K48" s="3"/>
    </row>
    <row r="49" spans="3:11" s="2" customFormat="1" ht="24" customHeight="1" x14ac:dyDescent="0.35">
      <c r="C49" s="3"/>
      <c r="D49" s="3"/>
      <c r="E49" s="3"/>
      <c r="F49" s="3"/>
      <c r="G49" s="3"/>
      <c r="H49" s="3"/>
      <c r="I49" s="3"/>
      <c r="J49" s="3"/>
      <c r="K49" s="3"/>
    </row>
    <row r="50" spans="3:11" s="2" customFormat="1" ht="24" customHeight="1" x14ac:dyDescent="0.35">
      <c r="C50" s="3"/>
      <c r="D50" s="3"/>
      <c r="E50" s="3"/>
      <c r="F50" s="3"/>
      <c r="G50" s="3"/>
      <c r="H50" s="3"/>
      <c r="I50" s="3"/>
      <c r="J50" s="3"/>
      <c r="K50" s="3"/>
    </row>
    <row r="51" spans="3:11" s="2" customFormat="1" ht="24" customHeight="1" x14ac:dyDescent="0.35">
      <c r="C51" s="3"/>
      <c r="D51" s="3"/>
      <c r="E51" s="3"/>
      <c r="F51" s="3"/>
      <c r="G51" s="3"/>
      <c r="H51" s="3"/>
      <c r="I51" s="3"/>
      <c r="J51" s="3"/>
      <c r="K51" s="3"/>
    </row>
    <row r="52" spans="3:11" s="2" customFormat="1" ht="24" customHeight="1" x14ac:dyDescent="0.35">
      <c r="C52" s="3"/>
      <c r="D52" s="3"/>
      <c r="E52" s="3"/>
      <c r="F52" s="3"/>
      <c r="G52" s="3"/>
      <c r="H52" s="3"/>
      <c r="I52" s="3"/>
      <c r="J52" s="3"/>
      <c r="K52" s="3"/>
    </row>
    <row r="53" spans="3:11" s="2" customFormat="1" ht="24" customHeight="1" x14ac:dyDescent="0.35">
      <c r="C53" s="3"/>
      <c r="D53" s="3"/>
      <c r="E53" s="3"/>
      <c r="F53" s="3"/>
      <c r="G53" s="3"/>
      <c r="H53" s="3"/>
      <c r="I53" s="3"/>
      <c r="J53" s="3"/>
      <c r="K53" s="3"/>
    </row>
    <row r="54" spans="3:11" s="2" customFormat="1" ht="24" customHeight="1" x14ac:dyDescent="0.35">
      <c r="C54" s="3"/>
      <c r="D54" s="3"/>
      <c r="E54" s="3"/>
      <c r="F54" s="3"/>
      <c r="G54" s="3"/>
      <c r="H54" s="3"/>
      <c r="I54" s="3"/>
      <c r="J54" s="3"/>
      <c r="K54" s="3"/>
    </row>
    <row r="55" spans="3:11" s="2" customFormat="1" ht="24" customHeight="1" x14ac:dyDescent="0.35">
      <c r="C55" s="3"/>
      <c r="D55" s="3"/>
      <c r="E55" s="3"/>
      <c r="F55" s="3"/>
      <c r="G55" s="3"/>
      <c r="H55" s="3"/>
      <c r="I55" s="3"/>
      <c r="J55" s="3"/>
      <c r="K55" s="3"/>
    </row>
  </sheetData>
  <mergeCells count="5">
    <mergeCell ref="A3:B3"/>
    <mergeCell ref="C4:E4"/>
    <mergeCell ref="A5:B5"/>
    <mergeCell ref="C23:E23"/>
    <mergeCell ref="A24:B24"/>
  </mergeCells>
  <printOptions horizontalCentered="1"/>
  <pageMargins left="0.98425196850393704" right="0.78740157480314965" top="0.70866141732283472" bottom="0.23622047244094491" header="0.31496062992125984" footer="0.62992125984251968"/>
  <pageSetup paperSize="9" scale="82" firstPageNumber="8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ตารางที่3ok</vt:lpstr>
      <vt:lpstr>ตารางที่3ok!Print_Area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Win10x64_Bit</dc:creator>
  <cp:lastModifiedBy>Mr.KKD</cp:lastModifiedBy>
  <dcterms:created xsi:type="dcterms:W3CDTF">2018-12-21T09:21:43Z</dcterms:created>
  <dcterms:modified xsi:type="dcterms:W3CDTF">2020-01-14T07:43:18Z</dcterms:modified>
</cp:coreProperties>
</file>