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19.สถิติการคลัง\"/>
    </mc:Choice>
  </mc:AlternateContent>
  <bookViews>
    <workbookView xWindow="120" yWindow="105" windowWidth="9720" windowHeight="5970" tabRatio="656"/>
  </bookViews>
  <sheets>
    <sheet name="T-19.3" sheetId="21" r:id="rId1"/>
  </sheets>
  <definedNames>
    <definedName name="_xlnm.Print_Area" localSheetId="0">'T-19.3'!$A$1:$X$118</definedName>
  </definedNames>
  <calcPr calcId="152511"/>
</workbook>
</file>

<file path=xl/calcChain.xml><?xml version="1.0" encoding="utf-8"?>
<calcChain xmlns="http://schemas.openxmlformats.org/spreadsheetml/2006/main">
  <c r="H14" i="21" l="1"/>
  <c r="F96" i="21"/>
  <c r="G96" i="21"/>
  <c r="H96" i="21"/>
  <c r="I96" i="21"/>
  <c r="J96" i="21"/>
  <c r="K96" i="21"/>
  <c r="L96" i="21"/>
  <c r="M96" i="21"/>
  <c r="N96" i="21"/>
  <c r="O96" i="21"/>
  <c r="P96" i="21"/>
  <c r="Q96" i="21"/>
  <c r="E96" i="21"/>
  <c r="F91" i="21"/>
  <c r="G91" i="21"/>
  <c r="H91" i="21"/>
  <c r="I91" i="21"/>
  <c r="J91" i="21"/>
  <c r="K91" i="21"/>
  <c r="L91" i="21"/>
  <c r="M91" i="21"/>
  <c r="N91" i="21"/>
  <c r="O91" i="21"/>
  <c r="P91" i="21"/>
  <c r="Q91" i="21"/>
  <c r="E91" i="21"/>
  <c r="F84" i="21"/>
  <c r="G84" i="21"/>
  <c r="H84" i="21"/>
  <c r="I84" i="21"/>
  <c r="J84" i="21"/>
  <c r="K84" i="21"/>
  <c r="L84" i="21"/>
  <c r="M84" i="21"/>
  <c r="N84" i="21"/>
  <c r="O84" i="21"/>
  <c r="P84" i="21"/>
  <c r="Q84" i="21"/>
  <c r="E84" i="21"/>
  <c r="F81" i="21"/>
  <c r="G81" i="21"/>
  <c r="H81" i="21"/>
  <c r="I81" i="21"/>
  <c r="J81" i="21"/>
  <c r="K81" i="21"/>
  <c r="L81" i="21"/>
  <c r="M81" i="21"/>
  <c r="N81" i="21"/>
  <c r="O81" i="21"/>
  <c r="P81" i="21"/>
  <c r="Q81" i="21"/>
  <c r="E81" i="21"/>
  <c r="F75" i="21"/>
  <c r="G75" i="21"/>
  <c r="H75" i="21"/>
  <c r="I75" i="21"/>
  <c r="J75" i="21"/>
  <c r="K75" i="21"/>
  <c r="L75" i="21"/>
  <c r="M75" i="21"/>
  <c r="N75" i="21"/>
  <c r="O75" i="21"/>
  <c r="P75" i="21"/>
  <c r="Q75" i="21"/>
  <c r="E75" i="21"/>
  <c r="F68" i="21"/>
  <c r="G68" i="21"/>
  <c r="H68" i="21"/>
  <c r="I68" i="21"/>
  <c r="J68" i="21"/>
  <c r="K68" i="21"/>
  <c r="L68" i="21"/>
  <c r="M68" i="21"/>
  <c r="N68" i="21"/>
  <c r="O68" i="21"/>
  <c r="P68" i="21"/>
  <c r="Q68" i="21"/>
  <c r="E68" i="21"/>
  <c r="F61" i="21"/>
  <c r="G61" i="21"/>
  <c r="H61" i="21"/>
  <c r="I61" i="21"/>
  <c r="J61" i="21"/>
  <c r="K61" i="21"/>
  <c r="L61" i="21"/>
  <c r="M61" i="21"/>
  <c r="N61" i="21"/>
  <c r="O61" i="21"/>
  <c r="P61" i="21"/>
  <c r="Q61" i="21"/>
  <c r="E61" i="21"/>
  <c r="F51" i="21"/>
  <c r="G51" i="21"/>
  <c r="H51" i="21"/>
  <c r="I51" i="21"/>
  <c r="J51" i="21"/>
  <c r="K51" i="21"/>
  <c r="L51" i="21"/>
  <c r="M51" i="21"/>
  <c r="N51" i="21"/>
  <c r="O51" i="21"/>
  <c r="P51" i="21"/>
  <c r="Q51" i="21"/>
  <c r="E51" i="21"/>
  <c r="F43" i="21"/>
  <c r="G43" i="21"/>
  <c r="H43" i="21"/>
  <c r="I43" i="21"/>
  <c r="J43" i="21"/>
  <c r="K43" i="21"/>
  <c r="L43" i="21"/>
  <c r="M43" i="21"/>
  <c r="N43" i="21"/>
  <c r="O43" i="21"/>
  <c r="P43" i="21"/>
  <c r="Q43" i="21"/>
  <c r="E43" i="21"/>
  <c r="F36" i="21"/>
  <c r="G36" i="21"/>
  <c r="H36" i="21"/>
  <c r="I36" i="21"/>
  <c r="J36" i="21"/>
  <c r="K36" i="21"/>
  <c r="L36" i="21"/>
  <c r="M36" i="21"/>
  <c r="N36" i="21"/>
  <c r="O36" i="21"/>
  <c r="P36" i="21"/>
  <c r="Q36" i="21"/>
  <c r="E36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E29" i="21"/>
  <c r="F21" i="21"/>
  <c r="G21" i="21"/>
  <c r="H21" i="21"/>
  <c r="I21" i="21"/>
  <c r="J21" i="21"/>
  <c r="K21" i="21"/>
  <c r="L21" i="21"/>
  <c r="L14" i="21" s="1"/>
  <c r="M21" i="21"/>
  <c r="N21" i="21"/>
  <c r="O21" i="21"/>
  <c r="P21" i="21"/>
  <c r="P14" i="21" s="1"/>
  <c r="Q21" i="21"/>
  <c r="E21" i="21"/>
  <c r="F15" i="21"/>
  <c r="F14" i="21" s="1"/>
  <c r="G15" i="21"/>
  <c r="G14" i="21" s="1"/>
  <c r="H15" i="21"/>
  <c r="I15" i="21"/>
  <c r="I14" i="21" s="1"/>
  <c r="J15" i="21"/>
  <c r="J14" i="21" s="1"/>
  <c r="K15" i="21"/>
  <c r="K14" i="21" s="1"/>
  <c r="L15" i="21"/>
  <c r="M15" i="21"/>
  <c r="M14" i="21" s="1"/>
  <c r="N15" i="21"/>
  <c r="N14" i="21" s="1"/>
  <c r="O15" i="21"/>
  <c r="O14" i="21" s="1"/>
  <c r="P15" i="21"/>
  <c r="Q15" i="21"/>
  <c r="Q14" i="21" s="1"/>
  <c r="E15" i="21"/>
  <c r="E14" i="21" s="1"/>
</calcChain>
</file>

<file path=xl/sharedStrings.xml><?xml version="1.0" encoding="utf-8"?>
<sst xmlns="http://schemas.openxmlformats.org/spreadsheetml/2006/main" count="227" uniqueCount="209">
  <si>
    <t>Total</t>
  </si>
  <si>
    <t>Others</t>
  </si>
  <si>
    <t xml:space="preserve">ตาราง   </t>
  </si>
  <si>
    <t>อื่น ๆ</t>
  </si>
  <si>
    <t>Organization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</si>
  <si>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</si>
  <si>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</si>
  <si>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</si>
  <si>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</si>
  <si>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</si>
  <si>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</si>
  <si>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</si>
  <si>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</si>
  <si>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</si>
  <si>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</si>
  <si>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</si>
  <si>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</si>
  <si>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</si>
  <si>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</si>
  <si>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</si>
  <si>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</si>
  <si>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Administration</t>
  </si>
  <si>
    <t xml:space="preserve"> </t>
  </si>
  <si>
    <t>งบกลาง</t>
  </si>
  <si>
    <t>รวมยอด</t>
  </si>
  <si>
    <t>Table</t>
  </si>
  <si>
    <t xml:space="preserve">Actual Revenue and Expenditure of Subdistrict Administration Organization by Type, District and Subdistrict Administration Organization: 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</si>
  <si>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</si>
  <si>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</si>
  <si>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</si>
  <si>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</si>
  <si>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</si>
  <si>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</si>
  <si>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</si>
  <si>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</si>
  <si>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 xml:space="preserve"> องค์การ</t>
  </si>
  <si>
    <t>บริหารส่วนตำบล</t>
  </si>
  <si>
    <t xml:space="preserve"> อำเภอ/</t>
  </si>
  <si>
    <t xml:space="preserve">Subdistrict </t>
  </si>
  <si>
    <t>District/</t>
  </si>
  <si>
    <t>Personnel</t>
  </si>
  <si>
    <t>Operations</t>
  </si>
  <si>
    <t>Investments</t>
  </si>
  <si>
    <t>fund</t>
  </si>
  <si>
    <t>and commerce</t>
  </si>
  <si>
    <t xml:space="preserve"> fees and fines</t>
  </si>
  <si>
    <t>Fees, License-</t>
  </si>
  <si>
    <t>Public utilities</t>
  </si>
  <si>
    <t xml:space="preserve">     ที่มา:  </t>
  </si>
  <si>
    <t>เมืองนราธิวาส</t>
  </si>
  <si>
    <t>ตากใบ</t>
  </si>
  <si>
    <t>บาเจาะ</t>
  </si>
  <si>
    <t>ยี่งอ</t>
  </si>
  <si>
    <t>ระแงะ</t>
  </si>
  <si>
    <t>รือเสาะ</t>
  </si>
  <si>
    <t>ศรีสาคร</t>
  </si>
  <si>
    <t>แว้ง</t>
  </si>
  <si>
    <t>สุคิริน</t>
  </si>
  <si>
    <t>สุไหงโก-ลก</t>
  </si>
  <si>
    <t>สุไหงปาดี</t>
  </si>
  <si>
    <t>Tak Bai</t>
  </si>
  <si>
    <t>Yi-ngo</t>
  </si>
  <si>
    <t>Ruso</t>
  </si>
  <si>
    <t>Si Sakhon</t>
  </si>
  <si>
    <t>Waeng</t>
  </si>
  <si>
    <t>Sungai Kolok</t>
  </si>
  <si>
    <t>Sungai Padi</t>
  </si>
  <si>
    <t>Rangae</t>
  </si>
  <si>
    <t>Bacho</t>
  </si>
  <si>
    <t>สำนักงานส่งเสริมการปกครองท้องถิ่นจังหวัดนราธิวาส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</si>
  <si>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2562</t>
  </si>
  <si>
    <t>Fiscal Year 2019</t>
  </si>
  <si>
    <t xml:space="preserve"> Source:  Narathiwat Provincial Office of Local Administration</t>
  </si>
  <si>
    <t>อบต.กะลุวอ</t>
  </si>
  <si>
    <t>มะนังตายอ</t>
  </si>
  <si>
    <t>ลำภู</t>
  </si>
  <si>
    <t>บางปอ</t>
  </si>
  <si>
    <t>โคกเคียน</t>
  </si>
  <si>
    <t>ไพรวัน</t>
  </si>
  <si>
    <t>พร่อน</t>
  </si>
  <si>
    <t>ศาลาใหม่</t>
  </si>
  <si>
    <t>บางขุนทอง</t>
  </si>
  <si>
    <t>เกาะสะท้อน</t>
  </si>
  <si>
    <t>นานาค</t>
  </si>
  <si>
    <t>โฆษิต</t>
  </si>
  <si>
    <t xml:space="preserve"> สุคิริน</t>
  </si>
  <si>
    <t>จะแนะ</t>
  </si>
  <si>
    <t>เจาะไอร้อง</t>
  </si>
  <si>
    <t>ลุโบะสาวอ</t>
  </si>
  <si>
    <t>กาเยาะมาตี</t>
  </si>
  <si>
    <t>ปะลุกาสาเมาะ</t>
  </si>
  <si>
    <t>บาเระเหนือ</t>
  </si>
  <si>
    <t>บาเระใต้</t>
  </si>
  <si>
    <t>ละหาร</t>
  </si>
  <si>
    <t>จอเบาะ</t>
  </si>
  <si>
    <t>ลุโบะบายะ</t>
  </si>
  <si>
    <t>ลุโบะบือซา</t>
  </si>
  <si>
    <t>ตะปอเยาะ</t>
  </si>
  <si>
    <t>ตันหยงมัส</t>
  </si>
  <si>
    <t>ตันหยงลิมอ</t>
  </si>
  <si>
    <t>บองอ</t>
  </si>
  <si>
    <t>กาลิซา</t>
  </si>
  <si>
    <t>บาโงสะโต</t>
  </si>
  <si>
    <t>เฉลิม</t>
  </si>
  <si>
    <t>มะรือโบตก</t>
  </si>
  <si>
    <t>สาวอ</t>
  </si>
  <si>
    <t>เรียง</t>
  </si>
  <si>
    <t>สามัคคี</t>
  </si>
  <si>
    <t>บาตง</t>
  </si>
  <si>
    <t>ลาโละ</t>
  </si>
  <si>
    <t>รือเสาะออก</t>
  </si>
  <si>
    <t>โคกสะตอ</t>
  </si>
  <si>
    <t>สุวารี</t>
  </si>
  <si>
    <t>ซากอ</t>
  </si>
  <si>
    <t>ตะมะยูง</t>
  </si>
  <si>
    <t>เชิงคีรี</t>
  </si>
  <si>
    <t>กาหลง</t>
  </si>
  <si>
    <t>ศรีบรรพต</t>
  </si>
  <si>
    <t>กายูคละ</t>
  </si>
  <si>
    <t>ฆอเลาะ</t>
  </si>
  <si>
    <t>โล๊ะจูด</t>
  </si>
  <si>
    <t>แม่ดง</t>
  </si>
  <si>
    <t>เอราวัณ</t>
  </si>
  <si>
    <t>เกียร์</t>
  </si>
  <si>
    <t>ภูเขาทอง</t>
  </si>
  <si>
    <t>ร่มไทร</t>
  </si>
  <si>
    <t>มาโมง</t>
  </si>
  <si>
    <t>มูโนะ</t>
  </si>
  <si>
    <t>ปูโยะ</t>
  </si>
  <si>
    <t>ปะลุรู</t>
  </si>
  <si>
    <t>โต๊ะเด็ง</t>
  </si>
  <si>
    <t>สากอ</t>
  </si>
  <si>
    <t>ริโก๋</t>
  </si>
  <si>
    <t>กาวะ</t>
  </si>
  <si>
    <t>ดุซงญอ</t>
  </si>
  <si>
    <t>ผดุงมาตร</t>
  </si>
  <si>
    <t>ช้างเผือก</t>
  </si>
  <si>
    <t>จวบ</t>
  </si>
  <si>
    <t>บูกิต</t>
  </si>
  <si>
    <t>มะรือโบออก</t>
  </si>
  <si>
    <t>Muang Narathiwat</t>
  </si>
  <si>
    <t>Lubohsawor</t>
  </si>
  <si>
    <t>Kayohmati</t>
  </si>
  <si>
    <t>Palukasamak</t>
  </si>
  <si>
    <t>Barek-neu</t>
  </si>
  <si>
    <t>Barek-tai</t>
  </si>
  <si>
    <t>Laharn</t>
  </si>
  <si>
    <t>Jobak</t>
  </si>
  <si>
    <t>Lubohbaya</t>
  </si>
  <si>
    <t>Lubohbesa</t>
  </si>
  <si>
    <t>Tapoyok</t>
  </si>
  <si>
    <t>Tanyongmat</t>
  </si>
  <si>
    <t>Tanyonglima</t>
  </si>
  <si>
    <t>Bongo</t>
  </si>
  <si>
    <t>Kalisa</t>
  </si>
  <si>
    <t>Bangosato</t>
  </si>
  <si>
    <t>Chalerm</t>
  </si>
  <si>
    <t>Marubo-tok</t>
  </si>
  <si>
    <t>Sawor</t>
  </si>
  <si>
    <t>Riang</t>
  </si>
  <si>
    <t>Samakkhee</t>
  </si>
  <si>
    <t>Batong</t>
  </si>
  <si>
    <t>Lalo</t>
  </si>
  <si>
    <t>Roso-ok</t>
  </si>
  <si>
    <t>Khoksator</t>
  </si>
  <si>
    <t>Suwaree</t>
  </si>
  <si>
    <t>Sakor</t>
  </si>
  <si>
    <t>Tamayoong</t>
  </si>
  <si>
    <t>Si sakhon</t>
  </si>
  <si>
    <t>Cherngkhiree</t>
  </si>
  <si>
    <t>Kalong</t>
  </si>
  <si>
    <t>Si banpot</t>
  </si>
  <si>
    <t>Kayokela</t>
  </si>
  <si>
    <t>Kholok</t>
  </si>
  <si>
    <t>Lokjood</t>
  </si>
  <si>
    <t>Maedong</t>
  </si>
  <si>
    <t>Arawan</t>
  </si>
  <si>
    <t>Sukhiein</t>
  </si>
  <si>
    <t>Munok</t>
  </si>
  <si>
    <t>Puyok</t>
  </si>
  <si>
    <t>Paluroo</t>
  </si>
  <si>
    <t>Tokdeng</t>
  </si>
  <si>
    <t>Chanae</t>
  </si>
  <si>
    <t>Dusong-yo</t>
  </si>
  <si>
    <t>phadungmart</t>
  </si>
  <si>
    <t>Chanag-pheuk</t>
  </si>
  <si>
    <t>Cho-ri-rong</t>
  </si>
  <si>
    <t>Juad</t>
  </si>
  <si>
    <t>Bukit</t>
  </si>
  <si>
    <t>Marubo-ok</t>
  </si>
  <si>
    <t>Lamphu</t>
  </si>
  <si>
    <t>Manangtayo</t>
  </si>
  <si>
    <t>Bangpor</t>
  </si>
  <si>
    <t>Kaluwo</t>
  </si>
  <si>
    <t>Khokkean</t>
  </si>
  <si>
    <t>Praiwan</t>
  </si>
  <si>
    <t>Phron</t>
  </si>
  <si>
    <t>Salamai</t>
  </si>
  <si>
    <t>Bangkhunthong</t>
  </si>
  <si>
    <t>Koh-sathon</t>
  </si>
  <si>
    <t>Nanak</t>
  </si>
  <si>
    <t>Khosit</t>
  </si>
  <si>
    <t>Kiar</t>
  </si>
  <si>
    <t>Pukhothong</t>
  </si>
  <si>
    <t>Romsai</t>
  </si>
  <si>
    <t>Mamong</t>
  </si>
  <si>
    <t>Riko</t>
  </si>
  <si>
    <t>Kawa</t>
  </si>
  <si>
    <t>(บาท  Baht)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</si>
</sst>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vertic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4" xfId="0" applyFont="1" applyBorder="1"/>
    <xf numFmtId="0" fontId="7" fillId="0" borderId="0" xfId="0" applyFont="1"/>
    <xf numFmtId="0" fontId="5" fillId="0" borderId="0" xfId="0" applyFont="1" applyBorder="1" applyAlignment="1">
      <alignment vertical="center"/>
    </xf>
    <xf numFmtId="0" fontId="7" fillId="0" borderId="3" xfId="0" applyFont="1" applyBorder="1"/>
    <xf numFmtId="0" fontId="7" fillId="0" borderId="0" xfId="0" applyFont="1" applyBorder="1"/>
    <xf numFmtId="0" fontId="7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/>
    <xf numFmtId="0" fontId="7" fillId="0" borderId="8" xfId="0" applyFont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/>
    <xf numFmtId="0" fontId="9" fillId="0" borderId="10" xfId="0" applyFont="1" applyBorder="1"/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7" xfId="0" applyFont="1" applyBorder="1"/>
    <xf numFmtId="0" fontId="9" fillId="0" borderId="4" xfId="0" applyFont="1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5" fontId="8" fillId="0" borderId="3" xfId="0" applyNumberFormat="1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/>
    </xf>
    <xf numFmtId="165" fontId="7" fillId="0" borderId="3" xfId="0" applyNumberFormat="1" applyFont="1" applyBorder="1"/>
    <xf numFmtId="0" fontId="4" fillId="0" borderId="0" xfId="0" applyFont="1" applyBorder="1" applyAlignment="1"/>
    <xf numFmtId="0" fontId="4" fillId="0" borderId="2" xfId="0" applyFont="1" applyBorder="1" applyAlignment="1">
      <alignment horizontal="left" indent="1"/>
    </xf>
    <xf numFmtId="0" fontId="4" fillId="0" borderId="2" xfId="0" applyFont="1" applyBorder="1"/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0" xfId="0" applyFont="1" applyBorder="1" applyAlignment="1">
      <alignment horizontal="left" indent="6"/>
    </xf>
    <xf numFmtId="0" fontId="4" fillId="0" borderId="0" xfId="0" applyFont="1" applyBorder="1" applyAlignment="1">
      <alignment horizontal="left" indent="3"/>
    </xf>
    <xf numFmtId="0" fontId="7" fillId="0" borderId="11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10" xfId="0" applyFont="1" applyBorder="1" applyAlignment="1">
      <alignment horizontal="center" shrinkToFit="1"/>
    </xf>
    <xf numFmtId="0" fontId="7" fillId="0" borderId="6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7" fillId="0" borderId="4" xfId="0" applyFont="1" applyBorder="1" applyAlignment="1">
      <alignment horizontal="center" shrinkToFit="1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104773</xdr:colOff>
      <xdr:row>5</xdr:row>
      <xdr:rowOff>182030</xdr:rowOff>
    </xdr:from>
    <xdr:to>
      <xdr:col>28</xdr:col>
      <xdr:colOff>307685</xdr:colOff>
      <xdr:row>15</xdr:row>
      <xdr:rowOff>123728</xdr:rowOff>
    </xdr:to>
    <xdr:sp macro="" textlink="">
      <xdr:nvSpPr>
        <xdr:cNvPr id="3186" name="AutoShape 104"/>
        <xdr:cNvSpPr>
          <a:spLocks noChangeArrowheads="1"/>
        </xdr:cNvSpPr>
      </xdr:nvSpPr>
      <xdr:spPr bwMode="auto">
        <a:xfrm rot="10800000">
          <a:off x="11630985" y="1173015"/>
          <a:ext cx="2627458" cy="2221925"/>
        </a:xfrm>
        <a:prstGeom prst="wedgeRoundRectCallout">
          <a:avLst>
            <a:gd name="adj1" fmla="val 58745"/>
            <a:gd name="adj2" fmla="val 6683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อบต.ภายใต้อำเภอนั้น ๆ เช่น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   อบต. หนองจะบก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   อบต. โคกสูง</a:t>
          </a:r>
        </a:p>
      </xdr:txBody>
    </xdr:sp>
    <xdr:clientData/>
  </xdr:twoCellAnchor>
  <xdr:twoCellAnchor>
    <xdr:from>
      <xdr:col>19</xdr:col>
      <xdr:colOff>807513</xdr:colOff>
      <xdr:row>101</xdr:row>
      <xdr:rowOff>128521</xdr:rowOff>
    </xdr:from>
    <xdr:to>
      <xdr:col>20</xdr:col>
      <xdr:colOff>459706</xdr:colOff>
      <xdr:row>104</xdr:row>
      <xdr:rowOff>16530</xdr:rowOff>
    </xdr:to>
    <xdr:grpSp>
      <xdr:nvGrpSpPr>
        <xdr:cNvPr id="3" name="Group 2"/>
        <xdr:cNvGrpSpPr/>
      </xdr:nvGrpSpPr>
      <xdr:grpSpPr>
        <a:xfrm>
          <a:off x="11351688" y="23445721"/>
          <a:ext cx="461818" cy="602384"/>
          <a:chOff x="10229850" y="5772151"/>
          <a:chExt cx="457201" cy="600076"/>
        </a:xfrm>
      </xdr:grpSpPr>
      <xdr:sp macro="" textlink="">
        <xdr:nvSpPr>
          <xdr:cNvPr id="4" name="Chevron 3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W104"/>
  <sheetViews>
    <sheetView showGridLines="0" tabSelected="1" zoomScaleNormal="100" workbookViewId="0"/>
  </sheetViews>
  <sheetFormatPr defaultRowHeight="18.75" x14ac:dyDescent="0.3"/>
  <cols>
    <col min="1" max="1" width="1.140625" style="7" customWidth="1"/>
    <col min="2" max="2" width="6" style="7" customWidth="1"/>
    <col min="3" max="3" width="4.42578125" style="7" bestFit="1" customWidth="1"/>
    <col min="4" max="4" width="3.7109375" style="7" customWidth="1"/>
    <col min="5" max="5" width="10" style="7" customWidth="1"/>
    <col min="6" max="6" width="11.42578125" style="7" bestFit="1" customWidth="1"/>
    <col min="7" max="7" width="10.7109375" style="7" customWidth="1"/>
    <col min="8" max="8" width="11.140625" style="7" bestFit="1" customWidth="1"/>
    <col min="9" max="9" width="10.140625" style="7" customWidth="1"/>
    <col min="10" max="10" width="12.7109375" style="7" customWidth="1"/>
    <col min="11" max="11" width="7.7109375" style="7" customWidth="1"/>
    <col min="12" max="13" width="11" style="7" customWidth="1"/>
    <col min="14" max="16" width="11.7109375" style="7" customWidth="1"/>
    <col min="17" max="17" width="10.140625" style="7" customWidth="1"/>
    <col min="18" max="19" width="0.85546875" style="7" customWidth="1"/>
    <col min="20" max="20" width="12.140625" style="7" customWidth="1"/>
    <col min="21" max="21" width="7" style="7" customWidth="1"/>
    <col min="22" max="22" width="5" style="7" customWidth="1"/>
    <col min="23" max="16384" width="9.140625" style="7"/>
  </cols>
  <sheetData>
    <row r="1" spans="1:23" s="1" customFormat="1" x14ac:dyDescent="0.3">
      <c r="B1" s="2" t="s">
        <v>2</v>
      </c>
      <c r="C1" s="3">
        <v>19.3</v>
      </c>
      <c r="D1" s="2" t="s">
        <v>70</v>
      </c>
      <c r="W1" s="7"/>
    </row>
    <row r="2" spans="1:23" s="4" customFormat="1" x14ac:dyDescent="0.3">
      <c r="B2" s="1" t="s">
        <v>25</v>
      </c>
      <c r="C2" s="3">
        <v>19.3</v>
      </c>
      <c r="D2" s="5" t="s">
        <v>26</v>
      </c>
      <c r="W2" s="1"/>
    </row>
    <row r="3" spans="1:23" s="4" customFormat="1" x14ac:dyDescent="0.3">
      <c r="B3" s="1"/>
      <c r="C3" s="3"/>
      <c r="D3" s="5" t="s">
        <v>71</v>
      </c>
    </row>
    <row r="4" spans="1:23" s="4" customFormat="1" ht="15" customHeight="1" x14ac:dyDescent="0.3">
      <c r="B4" s="1"/>
      <c r="C4" s="3"/>
      <c r="D4" s="5"/>
      <c r="T4" s="6" t="s">
        <v>208</v>
      </c>
    </row>
    <row r="5" spans="1:23" ht="6" customHeight="1" x14ac:dyDescent="0.3">
      <c r="W5" s="4"/>
    </row>
    <row r="6" spans="1:23" s="8" customFormat="1" ht="21" x14ac:dyDescent="0.45">
      <c r="A6" s="27"/>
      <c r="B6" s="28"/>
      <c r="C6" s="28"/>
      <c r="D6" s="29"/>
      <c r="E6" s="63" t="s">
        <v>13</v>
      </c>
      <c r="F6" s="64"/>
      <c r="G6" s="64"/>
      <c r="H6" s="64"/>
      <c r="I6" s="64"/>
      <c r="J6" s="64"/>
      <c r="K6" s="65"/>
      <c r="L6" s="71" t="s">
        <v>14</v>
      </c>
      <c r="M6" s="72"/>
      <c r="N6" s="72"/>
      <c r="O6" s="72"/>
      <c r="P6" s="72"/>
      <c r="Q6" s="72"/>
      <c r="R6" s="30" t="s">
        <v>22</v>
      </c>
      <c r="S6" s="45"/>
      <c r="T6" s="31"/>
      <c r="W6" s="7"/>
    </row>
    <row r="7" spans="1:23" s="8" customFormat="1" ht="21.75" customHeight="1" x14ac:dyDescent="0.3">
      <c r="E7" s="66" t="s">
        <v>8</v>
      </c>
      <c r="F7" s="67"/>
      <c r="G7" s="67"/>
      <c r="H7" s="67"/>
      <c r="I7" s="67"/>
      <c r="J7" s="67"/>
      <c r="K7" s="68"/>
      <c r="L7" s="73" t="s">
        <v>15</v>
      </c>
      <c r="M7" s="74"/>
      <c r="N7" s="74"/>
      <c r="O7" s="74"/>
      <c r="P7" s="74"/>
      <c r="Q7" s="75"/>
      <c r="R7" s="76" t="s">
        <v>39</v>
      </c>
      <c r="S7" s="77"/>
      <c r="T7" s="78"/>
    </row>
    <row r="8" spans="1:23" s="8" customFormat="1" x14ac:dyDescent="0.3">
      <c r="A8" s="69" t="s">
        <v>37</v>
      </c>
      <c r="B8" s="69"/>
      <c r="C8" s="69"/>
      <c r="D8" s="70"/>
      <c r="E8" s="24"/>
      <c r="F8" s="24" t="s">
        <v>18</v>
      </c>
      <c r="G8" s="24"/>
      <c r="H8" s="24"/>
      <c r="I8" s="24"/>
      <c r="J8" s="15"/>
      <c r="K8" s="25"/>
      <c r="L8" s="26"/>
      <c r="M8" s="26"/>
      <c r="N8" s="26"/>
      <c r="O8" s="26"/>
      <c r="P8" s="26"/>
      <c r="Q8" s="26"/>
      <c r="R8" s="76" t="s">
        <v>38</v>
      </c>
      <c r="S8" s="77"/>
      <c r="T8" s="77"/>
      <c r="U8" s="16"/>
    </row>
    <row r="9" spans="1:23" s="8" customFormat="1" x14ac:dyDescent="0.3">
      <c r="A9" s="69" t="s">
        <v>35</v>
      </c>
      <c r="B9" s="69"/>
      <c r="C9" s="69"/>
      <c r="D9" s="70"/>
      <c r="E9" s="24"/>
      <c r="F9" s="24" t="s">
        <v>31</v>
      </c>
      <c r="G9" s="24"/>
      <c r="H9" s="24" t="s">
        <v>7</v>
      </c>
      <c r="I9" s="24"/>
      <c r="J9" s="26"/>
      <c r="K9" s="24"/>
      <c r="L9" s="26"/>
      <c r="M9" s="26"/>
      <c r="N9" s="26"/>
      <c r="O9" s="26"/>
      <c r="P9" s="26"/>
      <c r="Q9" s="26"/>
      <c r="R9" s="76" t="s">
        <v>21</v>
      </c>
      <c r="S9" s="77"/>
      <c r="T9" s="77"/>
      <c r="U9" s="16"/>
    </row>
    <row r="10" spans="1:23" s="8" customFormat="1" x14ac:dyDescent="0.3">
      <c r="A10" s="69" t="s">
        <v>36</v>
      </c>
      <c r="B10" s="69"/>
      <c r="C10" s="69"/>
      <c r="D10" s="70"/>
      <c r="E10" s="24" t="s">
        <v>5</v>
      </c>
      <c r="F10" s="24" t="s">
        <v>32</v>
      </c>
      <c r="G10" s="24"/>
      <c r="H10" s="19" t="s">
        <v>33</v>
      </c>
      <c r="I10" s="24"/>
      <c r="J10" s="26"/>
      <c r="K10" s="24"/>
      <c r="L10" s="26" t="s">
        <v>23</v>
      </c>
      <c r="M10" s="26"/>
      <c r="N10" s="26"/>
      <c r="O10" s="26"/>
      <c r="P10" s="26"/>
      <c r="Q10" s="26"/>
      <c r="R10" s="76" t="s">
        <v>4</v>
      </c>
      <c r="S10" s="77"/>
      <c r="T10" s="77"/>
      <c r="U10" s="16"/>
    </row>
    <row r="11" spans="1:23" s="8" customFormat="1" x14ac:dyDescent="0.3">
      <c r="A11" s="40"/>
      <c r="B11" s="40"/>
      <c r="C11" s="40"/>
      <c r="D11" s="41"/>
      <c r="E11" s="20" t="s">
        <v>17</v>
      </c>
      <c r="F11" s="42" t="s">
        <v>46</v>
      </c>
      <c r="G11" s="24" t="s">
        <v>6</v>
      </c>
      <c r="H11" s="42" t="s">
        <v>47</v>
      </c>
      <c r="I11" s="24" t="s">
        <v>19</v>
      </c>
      <c r="J11" s="26" t="s">
        <v>11</v>
      </c>
      <c r="K11" s="24" t="s">
        <v>3</v>
      </c>
      <c r="L11" s="21" t="s">
        <v>16</v>
      </c>
      <c r="M11" s="26" t="s">
        <v>27</v>
      </c>
      <c r="N11" s="26" t="s">
        <v>28</v>
      </c>
      <c r="O11" s="26" t="s">
        <v>29</v>
      </c>
      <c r="P11" s="26" t="s">
        <v>30</v>
      </c>
      <c r="Q11" s="26" t="s">
        <v>34</v>
      </c>
      <c r="R11" s="38"/>
      <c r="S11" s="44"/>
      <c r="T11" s="39"/>
      <c r="U11" s="16"/>
    </row>
    <row r="12" spans="1:23" s="8" customFormat="1" ht="19.5" x14ac:dyDescent="0.45">
      <c r="A12" s="34"/>
      <c r="B12" s="34"/>
      <c r="C12" s="34"/>
      <c r="D12" s="35"/>
      <c r="E12" s="22" t="s">
        <v>20</v>
      </c>
      <c r="F12" s="22" t="s">
        <v>45</v>
      </c>
      <c r="G12" s="22" t="s">
        <v>9</v>
      </c>
      <c r="H12" s="22" t="s">
        <v>44</v>
      </c>
      <c r="I12" s="22" t="s">
        <v>10</v>
      </c>
      <c r="J12" s="23" t="s">
        <v>12</v>
      </c>
      <c r="K12" s="22" t="s">
        <v>1</v>
      </c>
      <c r="L12" s="23" t="s">
        <v>43</v>
      </c>
      <c r="M12" s="23" t="s">
        <v>40</v>
      </c>
      <c r="N12" s="23" t="s">
        <v>41</v>
      </c>
      <c r="O12" s="23" t="s">
        <v>42</v>
      </c>
      <c r="P12" s="23" t="s">
        <v>12</v>
      </c>
      <c r="Q12" s="22" t="s">
        <v>1</v>
      </c>
      <c r="R12" s="36"/>
      <c r="S12" s="37"/>
      <c r="T12" s="37"/>
    </row>
    <row r="13" spans="1:23" ht="3" customHeight="1" x14ac:dyDescent="0.3">
      <c r="A13" s="83" t="s">
        <v>22</v>
      </c>
      <c r="B13" s="83"/>
      <c r="C13" s="83"/>
      <c r="D13" s="84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32"/>
      <c r="S13" s="46"/>
      <c r="T13" s="33"/>
      <c r="W13" s="8"/>
    </row>
    <row r="14" spans="1:23" x14ac:dyDescent="0.3">
      <c r="A14" s="79" t="s">
        <v>24</v>
      </c>
      <c r="B14" s="79"/>
      <c r="C14" s="79"/>
      <c r="D14" s="80"/>
      <c r="E14" s="50">
        <f>SUM(E15,E21,E29,E36,E43,E51,E61,E68,E75,E81,E84,E91,E96)</f>
        <v>12360326.270000001</v>
      </c>
      <c r="F14" s="50">
        <f t="shared" ref="F14:Q14" si="0">SUM(F15,F21,F29,F36,F43,F51,F61,F68,F75,F81,F84,F91,F96)</f>
        <v>16306836.549999999</v>
      </c>
      <c r="G14" s="50">
        <f t="shared" si="0"/>
        <v>13665350.18</v>
      </c>
      <c r="H14" s="50">
        <f t="shared" si="0"/>
        <v>1997633</v>
      </c>
      <c r="I14" s="50">
        <f t="shared" si="0"/>
        <v>3798264.47</v>
      </c>
      <c r="J14" s="50">
        <f t="shared" si="0"/>
        <v>1933702599.1100001</v>
      </c>
      <c r="K14" s="50">
        <f t="shared" si="0"/>
        <v>0</v>
      </c>
      <c r="L14" s="50">
        <f t="shared" si="0"/>
        <v>577230563.19000006</v>
      </c>
      <c r="M14" s="50">
        <f t="shared" si="0"/>
        <v>854987515.08000016</v>
      </c>
      <c r="N14" s="50">
        <f t="shared" si="0"/>
        <v>691118500.69000006</v>
      </c>
      <c r="O14" s="50">
        <f t="shared" si="0"/>
        <v>805102156.23000002</v>
      </c>
      <c r="P14" s="50">
        <f t="shared" si="0"/>
        <v>256994872.44</v>
      </c>
      <c r="Q14" s="50">
        <f t="shared" si="0"/>
        <v>33511494.27</v>
      </c>
      <c r="R14" s="18"/>
      <c r="S14" s="18"/>
      <c r="T14" s="47" t="s">
        <v>0</v>
      </c>
    </row>
    <row r="15" spans="1:23" x14ac:dyDescent="0.3">
      <c r="A15" s="51" t="s">
        <v>49</v>
      </c>
      <c r="B15" s="51"/>
      <c r="C15" s="47"/>
      <c r="D15" s="48"/>
      <c r="E15" s="50">
        <f>SUM(E16:E20)</f>
        <v>3742709.74</v>
      </c>
      <c r="F15" s="50">
        <f t="shared" ref="F15:Q15" si="1">SUM(F16:F20)</f>
        <v>1790654.6</v>
      </c>
      <c r="G15" s="50">
        <f t="shared" si="1"/>
        <v>1112993.8400000001</v>
      </c>
      <c r="H15" s="50">
        <f t="shared" si="1"/>
        <v>0</v>
      </c>
      <c r="I15" s="50">
        <f t="shared" si="1"/>
        <v>996150.77</v>
      </c>
      <c r="J15" s="50">
        <f t="shared" si="1"/>
        <v>188574219</v>
      </c>
      <c r="K15" s="50">
        <f t="shared" si="1"/>
        <v>0</v>
      </c>
      <c r="L15" s="50">
        <f t="shared" si="1"/>
        <v>63154980.299999997</v>
      </c>
      <c r="M15" s="50">
        <f t="shared" si="1"/>
        <v>91262934.890000001</v>
      </c>
      <c r="N15" s="50">
        <f t="shared" si="1"/>
        <v>68922450.219999999</v>
      </c>
      <c r="O15" s="50">
        <f t="shared" si="1"/>
        <v>73362650</v>
      </c>
      <c r="P15" s="50">
        <f t="shared" si="1"/>
        <v>18039569.890000001</v>
      </c>
      <c r="Q15" s="50">
        <f t="shared" si="1"/>
        <v>398600</v>
      </c>
      <c r="R15" s="18"/>
      <c r="S15" s="51" t="s">
        <v>140</v>
      </c>
      <c r="T15" s="13"/>
    </row>
    <row r="16" spans="1:23" x14ac:dyDescent="0.3">
      <c r="A16" s="52"/>
      <c r="B16" s="53" t="s">
        <v>75</v>
      </c>
      <c r="C16" s="49"/>
      <c r="D16" s="48"/>
      <c r="E16" s="54">
        <v>1297536.3400000001</v>
      </c>
      <c r="F16" s="54">
        <v>449239.45</v>
      </c>
      <c r="G16" s="54">
        <v>273404.2</v>
      </c>
      <c r="H16" s="54">
        <v>0</v>
      </c>
      <c r="I16" s="54">
        <v>151930</v>
      </c>
      <c r="J16" s="54">
        <v>35073212</v>
      </c>
      <c r="K16" s="54">
        <v>0</v>
      </c>
      <c r="L16" s="54">
        <v>15268845.300000001</v>
      </c>
      <c r="M16" s="54">
        <v>13451039</v>
      </c>
      <c r="N16" s="54">
        <v>9765372.1799999997</v>
      </c>
      <c r="O16" s="54">
        <v>9626950</v>
      </c>
      <c r="P16" s="54">
        <v>3210000</v>
      </c>
      <c r="Q16" s="54">
        <v>0</v>
      </c>
      <c r="R16" s="18"/>
      <c r="S16" s="18"/>
      <c r="T16" s="53" t="s">
        <v>190</v>
      </c>
    </row>
    <row r="17" spans="1:20" x14ac:dyDescent="0.3">
      <c r="A17" s="52"/>
      <c r="B17" s="55" t="s">
        <v>74</v>
      </c>
      <c r="C17" s="53"/>
      <c r="D17" s="56"/>
      <c r="E17" s="54">
        <v>143996.63</v>
      </c>
      <c r="F17" s="54">
        <v>301945.89</v>
      </c>
      <c r="G17" s="54">
        <v>190619.58</v>
      </c>
      <c r="H17" s="54">
        <v>0</v>
      </c>
      <c r="I17" s="54">
        <v>282960</v>
      </c>
      <c r="J17" s="54">
        <v>26483075</v>
      </c>
      <c r="K17" s="54">
        <v>0</v>
      </c>
      <c r="L17" s="54">
        <v>434287</v>
      </c>
      <c r="M17" s="54">
        <v>25964853</v>
      </c>
      <c r="N17" s="54">
        <v>8342861.0099999998</v>
      </c>
      <c r="O17" s="54">
        <v>5640500</v>
      </c>
      <c r="P17" s="54">
        <v>0</v>
      </c>
      <c r="Q17" s="54">
        <v>20000</v>
      </c>
      <c r="R17" s="18"/>
      <c r="S17" s="18"/>
      <c r="T17" s="53" t="s">
        <v>191</v>
      </c>
    </row>
    <row r="18" spans="1:20" x14ac:dyDescent="0.3">
      <c r="A18" s="9"/>
      <c r="B18" s="53" t="s">
        <v>76</v>
      </c>
      <c r="C18" s="9"/>
      <c r="D18" s="57"/>
      <c r="E18" s="54">
        <v>165074.74</v>
      </c>
      <c r="F18" s="54">
        <v>7174.76</v>
      </c>
      <c r="G18" s="54">
        <v>251366</v>
      </c>
      <c r="H18" s="54">
        <v>0</v>
      </c>
      <c r="I18" s="54">
        <v>26570</v>
      </c>
      <c r="J18" s="54">
        <v>33024229</v>
      </c>
      <c r="K18" s="54">
        <v>0</v>
      </c>
      <c r="L18" s="54">
        <v>13091289</v>
      </c>
      <c r="M18" s="54">
        <v>12026896</v>
      </c>
      <c r="N18" s="54">
        <v>10293589.85</v>
      </c>
      <c r="O18" s="54">
        <v>16406150</v>
      </c>
      <c r="P18" s="54">
        <v>4528537.83</v>
      </c>
      <c r="Q18" s="54">
        <v>20000</v>
      </c>
      <c r="R18" s="18"/>
      <c r="S18" s="18"/>
      <c r="T18" s="53" t="s">
        <v>192</v>
      </c>
    </row>
    <row r="19" spans="1:20" x14ac:dyDescent="0.3">
      <c r="A19" s="52"/>
      <c r="B19" s="9" t="s">
        <v>73</v>
      </c>
      <c r="C19" s="53"/>
      <c r="D19" s="57"/>
      <c r="E19" s="54">
        <v>180291.4</v>
      </c>
      <c r="F19" s="54">
        <v>638975.5</v>
      </c>
      <c r="G19" s="54">
        <v>231153.04</v>
      </c>
      <c r="H19" s="54">
        <v>0</v>
      </c>
      <c r="I19" s="54">
        <v>183682</v>
      </c>
      <c r="J19" s="54">
        <v>30094279</v>
      </c>
      <c r="K19" s="54">
        <v>0</v>
      </c>
      <c r="L19" s="54">
        <v>10761512</v>
      </c>
      <c r="M19" s="54">
        <v>12990514</v>
      </c>
      <c r="N19" s="54">
        <v>12162672.75</v>
      </c>
      <c r="O19" s="54">
        <v>8585000</v>
      </c>
      <c r="P19" s="54">
        <v>3592217</v>
      </c>
      <c r="Q19" s="54">
        <v>25000</v>
      </c>
      <c r="R19" s="18"/>
      <c r="S19" s="18"/>
      <c r="T19" s="53" t="s">
        <v>193</v>
      </c>
    </row>
    <row r="20" spans="1:20" x14ac:dyDescent="0.3">
      <c r="A20" s="52"/>
      <c r="B20" s="9" t="s">
        <v>77</v>
      </c>
      <c r="C20" s="53"/>
      <c r="D20" s="57"/>
      <c r="E20" s="54">
        <v>1955810.63</v>
      </c>
      <c r="F20" s="54">
        <v>393319</v>
      </c>
      <c r="G20" s="54">
        <v>166451.01999999999</v>
      </c>
      <c r="H20" s="54">
        <v>0</v>
      </c>
      <c r="I20" s="54">
        <v>351008.77</v>
      </c>
      <c r="J20" s="54">
        <v>63899424</v>
      </c>
      <c r="K20" s="54">
        <v>0</v>
      </c>
      <c r="L20" s="54">
        <v>23599047</v>
      </c>
      <c r="M20" s="54">
        <v>26829632.890000001</v>
      </c>
      <c r="N20" s="54">
        <v>28357954.43</v>
      </c>
      <c r="O20" s="54">
        <v>33104050</v>
      </c>
      <c r="P20" s="54">
        <v>6708815.0599999996</v>
      </c>
      <c r="Q20" s="54">
        <v>333600</v>
      </c>
      <c r="R20" s="18"/>
      <c r="S20" s="18"/>
      <c r="T20" s="53" t="s">
        <v>194</v>
      </c>
    </row>
    <row r="21" spans="1:20" x14ac:dyDescent="0.3">
      <c r="A21" s="4" t="s">
        <v>50</v>
      </c>
      <c r="B21" s="4"/>
      <c r="C21" s="9"/>
      <c r="D21" s="57"/>
      <c r="E21" s="50">
        <f>SUM(E22:E28)</f>
        <v>1121514.42</v>
      </c>
      <c r="F21" s="50">
        <f t="shared" ref="F21:Q21" si="2">SUM(F22:F28)</f>
        <v>3510277.93</v>
      </c>
      <c r="G21" s="50">
        <f t="shared" si="2"/>
        <v>2563271.2000000002</v>
      </c>
      <c r="H21" s="50">
        <f t="shared" si="2"/>
        <v>1287176</v>
      </c>
      <c r="I21" s="50">
        <f t="shared" si="2"/>
        <v>846802.51</v>
      </c>
      <c r="J21" s="50">
        <f t="shared" si="2"/>
        <v>182235500.92000002</v>
      </c>
      <c r="K21" s="50">
        <f t="shared" si="2"/>
        <v>0</v>
      </c>
      <c r="L21" s="50">
        <f t="shared" si="2"/>
        <v>62940847.039999999</v>
      </c>
      <c r="M21" s="50">
        <f t="shared" si="2"/>
        <v>87205110.980000004</v>
      </c>
      <c r="N21" s="50">
        <f t="shared" si="2"/>
        <v>63763714.630000003</v>
      </c>
      <c r="O21" s="50">
        <f t="shared" si="2"/>
        <v>53951943</v>
      </c>
      <c r="P21" s="50">
        <f t="shared" si="2"/>
        <v>27533895.849999998</v>
      </c>
      <c r="Q21" s="50">
        <f t="shared" si="2"/>
        <v>2324160</v>
      </c>
      <c r="R21" s="18"/>
      <c r="S21" s="4" t="s">
        <v>60</v>
      </c>
      <c r="T21" s="13"/>
    </row>
    <row r="22" spans="1:20" x14ac:dyDescent="0.3">
      <c r="A22" s="13"/>
      <c r="B22" s="55" t="s">
        <v>78</v>
      </c>
      <c r="C22" s="9"/>
      <c r="D22" s="57"/>
      <c r="E22" s="54">
        <v>232732.69</v>
      </c>
      <c r="F22" s="54">
        <v>2501.1999999999998</v>
      </c>
      <c r="G22" s="54">
        <v>428396.27</v>
      </c>
      <c r="H22" s="54">
        <v>0</v>
      </c>
      <c r="I22" s="54">
        <v>140750</v>
      </c>
      <c r="J22" s="54">
        <v>32913184</v>
      </c>
      <c r="K22" s="54">
        <v>0</v>
      </c>
      <c r="L22" s="54">
        <v>11521517</v>
      </c>
      <c r="M22" s="54">
        <v>13635570</v>
      </c>
      <c r="N22" s="54">
        <v>9639228.7200000007</v>
      </c>
      <c r="O22" s="54">
        <v>11850618</v>
      </c>
      <c r="P22" s="54">
        <v>4378000</v>
      </c>
      <c r="Q22" s="54">
        <v>0</v>
      </c>
      <c r="R22" s="18"/>
      <c r="S22" s="18"/>
      <c r="T22" s="9" t="s">
        <v>195</v>
      </c>
    </row>
    <row r="23" spans="1:20" x14ac:dyDescent="0.3">
      <c r="A23" s="13"/>
      <c r="B23" s="55" t="s">
        <v>79</v>
      </c>
      <c r="C23" s="9"/>
      <c r="D23" s="57"/>
      <c r="E23" s="54">
        <v>416579</v>
      </c>
      <c r="F23" s="54">
        <v>126543</v>
      </c>
      <c r="G23" s="54">
        <v>121359.72</v>
      </c>
      <c r="H23" s="54">
        <v>555046</v>
      </c>
      <c r="I23" s="54">
        <v>291502</v>
      </c>
      <c r="J23" s="54">
        <v>23257401</v>
      </c>
      <c r="K23" s="54">
        <v>0</v>
      </c>
      <c r="L23" s="54">
        <v>10944037</v>
      </c>
      <c r="M23" s="54">
        <v>12527705</v>
      </c>
      <c r="N23" s="54">
        <v>8503844.4900000002</v>
      </c>
      <c r="O23" s="54">
        <v>12006243</v>
      </c>
      <c r="P23" s="54">
        <v>2629000</v>
      </c>
      <c r="Q23" s="54">
        <v>0</v>
      </c>
      <c r="R23" s="18"/>
      <c r="S23" s="18"/>
      <c r="T23" s="9" t="s">
        <v>196</v>
      </c>
    </row>
    <row r="24" spans="1:20" x14ac:dyDescent="0.3">
      <c r="A24" s="13"/>
      <c r="B24" s="55" t="s">
        <v>80</v>
      </c>
      <c r="C24" s="9"/>
      <c r="D24" s="57"/>
      <c r="E24" s="54">
        <v>106399.54</v>
      </c>
      <c r="F24" s="54">
        <v>169444.75</v>
      </c>
      <c r="G24" s="54">
        <v>378069.09</v>
      </c>
      <c r="H24" s="54">
        <v>0</v>
      </c>
      <c r="I24" s="54">
        <v>130800</v>
      </c>
      <c r="J24" s="54">
        <v>33157407</v>
      </c>
      <c r="K24" s="54">
        <v>0</v>
      </c>
      <c r="L24" s="54">
        <v>9228690</v>
      </c>
      <c r="M24" s="54">
        <v>13078609.529999999</v>
      </c>
      <c r="N24" s="54">
        <v>9772702.5899999999</v>
      </c>
      <c r="O24" s="54">
        <v>8119500</v>
      </c>
      <c r="P24" s="54">
        <v>6178800</v>
      </c>
      <c r="Q24" s="54">
        <v>20000</v>
      </c>
      <c r="R24" s="18"/>
      <c r="S24" s="18"/>
      <c r="T24" s="9" t="s">
        <v>197</v>
      </c>
    </row>
    <row r="25" spans="1:20" x14ac:dyDescent="0.3">
      <c r="A25" s="13"/>
      <c r="B25" s="55" t="s">
        <v>81</v>
      </c>
      <c r="C25" s="9"/>
      <c r="D25" s="57"/>
      <c r="E25" s="54">
        <v>113622</v>
      </c>
      <c r="F25" s="54">
        <v>128786</v>
      </c>
      <c r="G25" s="54">
        <v>313843.15000000002</v>
      </c>
      <c r="H25" s="54">
        <v>0</v>
      </c>
      <c r="I25" s="54">
        <v>71940.509999999995</v>
      </c>
      <c r="J25" s="54">
        <v>19296114.920000002</v>
      </c>
      <c r="K25" s="54">
        <v>0</v>
      </c>
      <c r="L25" s="54">
        <v>8446552.0399999991</v>
      </c>
      <c r="M25" s="54">
        <v>10839132</v>
      </c>
      <c r="N25" s="54">
        <v>7754658.54</v>
      </c>
      <c r="O25" s="54">
        <v>3753820</v>
      </c>
      <c r="P25" s="54">
        <v>2264160</v>
      </c>
      <c r="Q25" s="54">
        <v>2264160</v>
      </c>
      <c r="R25" s="18"/>
      <c r="S25" s="18"/>
      <c r="T25" s="9" t="s">
        <v>198</v>
      </c>
    </row>
    <row r="26" spans="1:20" x14ac:dyDescent="0.3">
      <c r="A26" s="13"/>
      <c r="B26" s="55" t="s">
        <v>82</v>
      </c>
      <c r="C26" s="9"/>
      <c r="D26" s="57"/>
      <c r="E26" s="54">
        <v>70603.960000000006</v>
      </c>
      <c r="F26" s="54">
        <v>97212.479999999996</v>
      </c>
      <c r="G26" s="54">
        <v>473376.3</v>
      </c>
      <c r="H26" s="54">
        <v>613763</v>
      </c>
      <c r="I26" s="54">
        <v>153730</v>
      </c>
      <c r="J26" s="54">
        <v>35094460</v>
      </c>
      <c r="K26" s="54">
        <v>0</v>
      </c>
      <c r="L26" s="54">
        <v>10105207</v>
      </c>
      <c r="M26" s="54">
        <v>15049261</v>
      </c>
      <c r="N26" s="54">
        <v>13968060.279999999</v>
      </c>
      <c r="O26" s="54">
        <v>6871470</v>
      </c>
      <c r="P26" s="54">
        <v>6206297.4000000004</v>
      </c>
      <c r="Q26" s="54">
        <v>0</v>
      </c>
      <c r="R26" s="18"/>
      <c r="S26" s="18"/>
      <c r="T26" s="9" t="s">
        <v>199</v>
      </c>
    </row>
    <row r="27" spans="1:20" x14ac:dyDescent="0.3">
      <c r="A27" s="13"/>
      <c r="B27" s="55" t="s">
        <v>83</v>
      </c>
      <c r="C27" s="9"/>
      <c r="D27" s="57"/>
      <c r="E27" s="54">
        <v>70456.63</v>
      </c>
      <c r="F27" s="54">
        <v>2984231.5</v>
      </c>
      <c r="G27" s="54">
        <v>420923.11</v>
      </c>
      <c r="H27" s="54">
        <v>0</v>
      </c>
      <c r="I27" s="54">
        <v>54020</v>
      </c>
      <c r="J27" s="54">
        <v>15658659</v>
      </c>
      <c r="K27" s="54">
        <v>0</v>
      </c>
      <c r="L27" s="54">
        <v>5272443</v>
      </c>
      <c r="M27" s="54">
        <v>9932957</v>
      </c>
      <c r="N27" s="54">
        <v>6704302.8700000001</v>
      </c>
      <c r="O27" s="54">
        <v>3921000</v>
      </c>
      <c r="P27" s="54">
        <v>2289638.4500000002</v>
      </c>
      <c r="Q27" s="54">
        <v>20000</v>
      </c>
      <c r="R27" s="18"/>
      <c r="S27" s="18"/>
      <c r="T27" s="9" t="s">
        <v>200</v>
      </c>
    </row>
    <row r="28" spans="1:20" x14ac:dyDescent="0.3">
      <c r="A28" s="13"/>
      <c r="B28" s="55" t="s">
        <v>84</v>
      </c>
      <c r="C28" s="9"/>
      <c r="D28" s="57"/>
      <c r="E28" s="54">
        <v>111120.6</v>
      </c>
      <c r="F28" s="54">
        <v>1559</v>
      </c>
      <c r="G28" s="54">
        <v>427303.56</v>
      </c>
      <c r="H28" s="54">
        <v>118367</v>
      </c>
      <c r="I28" s="54">
        <v>4060</v>
      </c>
      <c r="J28" s="54">
        <v>22858275</v>
      </c>
      <c r="K28" s="54">
        <v>0</v>
      </c>
      <c r="L28" s="54">
        <v>7422401</v>
      </c>
      <c r="M28" s="54">
        <v>12141876.449999999</v>
      </c>
      <c r="N28" s="54">
        <v>7420917.1399999997</v>
      </c>
      <c r="O28" s="54">
        <v>7429292</v>
      </c>
      <c r="P28" s="54">
        <v>3588000</v>
      </c>
      <c r="Q28" s="54">
        <v>20000</v>
      </c>
      <c r="R28" s="18"/>
      <c r="S28" s="18"/>
      <c r="T28" s="9" t="s">
        <v>201</v>
      </c>
    </row>
    <row r="29" spans="1:20" x14ac:dyDescent="0.3">
      <c r="A29" s="51" t="s">
        <v>51</v>
      </c>
      <c r="B29" s="51"/>
      <c r="C29" s="47"/>
      <c r="D29" s="48"/>
      <c r="E29" s="50">
        <f>SUM(E30:E35)</f>
        <v>430171.05000000005</v>
      </c>
      <c r="F29" s="50">
        <f t="shared" ref="F29:Q29" si="3">SUM(F30:F35)</f>
        <v>605355.25</v>
      </c>
      <c r="G29" s="50">
        <f t="shared" si="3"/>
        <v>741933.19</v>
      </c>
      <c r="H29" s="50">
        <f t="shared" si="3"/>
        <v>0</v>
      </c>
      <c r="I29" s="50">
        <f t="shared" si="3"/>
        <v>14515.24</v>
      </c>
      <c r="J29" s="50">
        <f t="shared" si="3"/>
        <v>155053135</v>
      </c>
      <c r="K29" s="50">
        <f t="shared" si="3"/>
        <v>0</v>
      </c>
      <c r="L29" s="50">
        <f t="shared" si="3"/>
        <v>44258202.299999997</v>
      </c>
      <c r="M29" s="50">
        <f t="shared" si="3"/>
        <v>63467596</v>
      </c>
      <c r="N29" s="50">
        <f t="shared" si="3"/>
        <v>55526082.170000002</v>
      </c>
      <c r="O29" s="50">
        <f t="shared" si="3"/>
        <v>58840409.469999999</v>
      </c>
      <c r="P29" s="50">
        <f t="shared" si="3"/>
        <v>13548131.100000001</v>
      </c>
      <c r="Q29" s="50">
        <f t="shared" si="3"/>
        <v>40000</v>
      </c>
      <c r="R29" s="18"/>
      <c r="S29" s="51" t="s">
        <v>68</v>
      </c>
      <c r="T29" s="13"/>
    </row>
    <row r="30" spans="1:20" x14ac:dyDescent="0.3">
      <c r="A30" s="13"/>
      <c r="B30" s="55" t="s">
        <v>51</v>
      </c>
      <c r="C30" s="47"/>
      <c r="D30" s="48"/>
      <c r="E30" s="54">
        <v>48712.52</v>
      </c>
      <c r="F30" s="54">
        <v>132600</v>
      </c>
      <c r="G30" s="54">
        <v>118312.89</v>
      </c>
      <c r="H30" s="54">
        <v>0</v>
      </c>
      <c r="I30" s="54">
        <v>0</v>
      </c>
      <c r="J30" s="54">
        <v>11425661</v>
      </c>
      <c r="K30" s="54">
        <v>0</v>
      </c>
      <c r="L30" s="54">
        <v>5266875.3</v>
      </c>
      <c r="M30" s="54">
        <v>8104667</v>
      </c>
      <c r="N30" s="54">
        <v>6244318.0999999996</v>
      </c>
      <c r="O30" s="54">
        <v>7527400</v>
      </c>
      <c r="P30" s="54">
        <v>764000</v>
      </c>
      <c r="Q30" s="54">
        <v>20000</v>
      </c>
      <c r="R30" s="18"/>
      <c r="S30" s="18"/>
      <c r="T30" s="9" t="s">
        <v>68</v>
      </c>
    </row>
    <row r="31" spans="1:20" x14ac:dyDescent="0.3">
      <c r="A31" s="13"/>
      <c r="B31" s="55" t="s">
        <v>88</v>
      </c>
      <c r="C31" s="53"/>
      <c r="D31" s="56"/>
      <c r="E31" s="54">
        <v>42884.73</v>
      </c>
      <c r="F31" s="54">
        <v>3257</v>
      </c>
      <c r="G31" s="54">
        <v>147621.04999999999</v>
      </c>
      <c r="H31" s="54">
        <v>0</v>
      </c>
      <c r="I31" s="54">
        <v>0.24</v>
      </c>
      <c r="J31" s="54">
        <v>27541662</v>
      </c>
      <c r="K31" s="54">
        <v>0</v>
      </c>
      <c r="L31" s="54">
        <v>9503806</v>
      </c>
      <c r="M31" s="54">
        <v>12247813</v>
      </c>
      <c r="N31" s="54">
        <v>12768094.18</v>
      </c>
      <c r="O31" s="54">
        <v>11325100</v>
      </c>
      <c r="P31" s="54">
        <v>2505000</v>
      </c>
      <c r="Q31" s="54">
        <v>0</v>
      </c>
      <c r="R31" s="18"/>
      <c r="S31" s="18"/>
      <c r="T31" s="9" t="s">
        <v>141</v>
      </c>
    </row>
    <row r="32" spans="1:20" x14ac:dyDescent="0.3">
      <c r="A32" s="13"/>
      <c r="B32" s="55" t="s">
        <v>89</v>
      </c>
      <c r="C32" s="9"/>
      <c r="D32" s="57"/>
      <c r="E32" s="54">
        <v>45775.51</v>
      </c>
      <c r="F32" s="54">
        <v>112017</v>
      </c>
      <c r="G32" s="54">
        <v>143890.57999999999</v>
      </c>
      <c r="H32" s="54">
        <v>0</v>
      </c>
      <c r="I32" s="54">
        <v>12700.5</v>
      </c>
      <c r="J32" s="54">
        <v>23179125</v>
      </c>
      <c r="K32" s="54">
        <v>0</v>
      </c>
      <c r="L32" s="54">
        <v>9674340</v>
      </c>
      <c r="M32" s="54">
        <v>10019571.42</v>
      </c>
      <c r="N32" s="54">
        <v>8928743.6400000006</v>
      </c>
      <c r="O32" s="54">
        <v>4639070</v>
      </c>
      <c r="P32" s="54">
        <v>2728827.62</v>
      </c>
      <c r="Q32" s="54">
        <v>0</v>
      </c>
      <c r="R32" s="18"/>
      <c r="S32" s="18"/>
      <c r="T32" s="9" t="s">
        <v>142</v>
      </c>
    </row>
    <row r="33" spans="1:20" x14ac:dyDescent="0.3">
      <c r="A33" s="13"/>
      <c r="B33" s="55" t="s">
        <v>90</v>
      </c>
      <c r="C33" s="53"/>
      <c r="D33" s="57"/>
      <c r="E33" s="54">
        <v>123256.83</v>
      </c>
      <c r="F33" s="54">
        <v>74206.25</v>
      </c>
      <c r="G33" s="54">
        <v>204669.1</v>
      </c>
      <c r="H33" s="54">
        <v>0</v>
      </c>
      <c r="I33" s="54">
        <v>0</v>
      </c>
      <c r="J33" s="54">
        <v>30219038</v>
      </c>
      <c r="K33" s="54">
        <v>0</v>
      </c>
      <c r="L33" s="54">
        <v>10666200</v>
      </c>
      <c r="M33" s="54">
        <v>12329212</v>
      </c>
      <c r="N33" s="54">
        <v>13154524.35</v>
      </c>
      <c r="O33" s="54">
        <v>7722500</v>
      </c>
      <c r="P33" s="54">
        <v>3160508.1</v>
      </c>
      <c r="Q33" s="54">
        <v>0</v>
      </c>
      <c r="R33" s="18"/>
      <c r="S33" s="18"/>
      <c r="T33" s="9" t="s">
        <v>143</v>
      </c>
    </row>
    <row r="34" spans="1:20" x14ac:dyDescent="0.3">
      <c r="A34" s="13"/>
      <c r="B34" s="55" t="s">
        <v>91</v>
      </c>
      <c r="C34" s="53"/>
      <c r="D34" s="57"/>
      <c r="E34" s="54">
        <v>53304.68</v>
      </c>
      <c r="F34" s="54">
        <v>184417</v>
      </c>
      <c r="G34" s="54">
        <v>0</v>
      </c>
      <c r="H34" s="54">
        <v>0</v>
      </c>
      <c r="I34" s="54">
        <v>1404.5</v>
      </c>
      <c r="J34" s="54">
        <v>24235190</v>
      </c>
      <c r="K34" s="54">
        <v>0</v>
      </c>
      <c r="L34" s="54">
        <v>633241</v>
      </c>
      <c r="M34" s="54">
        <v>10840976</v>
      </c>
      <c r="N34" s="54">
        <v>6565050.46</v>
      </c>
      <c r="O34" s="54">
        <v>4793113</v>
      </c>
      <c r="P34" s="54">
        <v>0</v>
      </c>
      <c r="Q34" s="54">
        <v>0</v>
      </c>
      <c r="R34" s="18"/>
      <c r="S34" s="18"/>
      <c r="T34" s="9" t="s">
        <v>144</v>
      </c>
    </row>
    <row r="35" spans="1:20" x14ac:dyDescent="0.3">
      <c r="A35" s="13"/>
      <c r="B35" s="55" t="s">
        <v>92</v>
      </c>
      <c r="C35" s="9"/>
      <c r="D35" s="57"/>
      <c r="E35" s="54">
        <v>116236.78</v>
      </c>
      <c r="F35" s="54">
        <v>98858</v>
      </c>
      <c r="G35" s="54">
        <v>127439.57</v>
      </c>
      <c r="H35" s="54">
        <v>0</v>
      </c>
      <c r="I35" s="54">
        <v>410</v>
      </c>
      <c r="J35" s="54">
        <v>38452459</v>
      </c>
      <c r="K35" s="54">
        <v>0</v>
      </c>
      <c r="L35" s="54">
        <v>8513740</v>
      </c>
      <c r="M35" s="54">
        <v>9925356.5800000001</v>
      </c>
      <c r="N35" s="54">
        <v>7865351.4400000004</v>
      </c>
      <c r="O35" s="54">
        <v>22833226.469999999</v>
      </c>
      <c r="P35" s="54">
        <v>4389795.38</v>
      </c>
      <c r="Q35" s="54">
        <v>20000</v>
      </c>
      <c r="R35" s="18"/>
      <c r="S35" s="18"/>
      <c r="T35" s="9" t="s">
        <v>145</v>
      </c>
    </row>
    <row r="36" spans="1:20" x14ac:dyDescent="0.3">
      <c r="A36" s="51" t="s">
        <v>52</v>
      </c>
      <c r="B36" s="9"/>
      <c r="C36" s="9"/>
      <c r="D36" s="57"/>
      <c r="E36" s="50">
        <f>SUM(E37:E42)</f>
        <v>1157396.8</v>
      </c>
      <c r="F36" s="50">
        <f t="shared" ref="F36:Q36" si="4">SUM(F37:F42)</f>
        <v>4573995.0999999996</v>
      </c>
      <c r="G36" s="50">
        <f t="shared" si="4"/>
        <v>987675.48</v>
      </c>
      <c r="H36" s="50">
        <f t="shared" si="4"/>
        <v>0</v>
      </c>
      <c r="I36" s="50">
        <f t="shared" si="4"/>
        <v>124265.25</v>
      </c>
      <c r="J36" s="50">
        <f t="shared" si="4"/>
        <v>154977500.05000001</v>
      </c>
      <c r="K36" s="50">
        <f t="shared" si="4"/>
        <v>0</v>
      </c>
      <c r="L36" s="50">
        <f t="shared" si="4"/>
        <v>43628279</v>
      </c>
      <c r="M36" s="50">
        <f t="shared" si="4"/>
        <v>66188177.100000001</v>
      </c>
      <c r="N36" s="50">
        <f t="shared" si="4"/>
        <v>52898823.420000002</v>
      </c>
      <c r="O36" s="50">
        <f t="shared" si="4"/>
        <v>47143918.649999991</v>
      </c>
      <c r="P36" s="50">
        <f t="shared" si="4"/>
        <v>16767131.550000001</v>
      </c>
      <c r="Q36" s="50">
        <f t="shared" si="4"/>
        <v>40000</v>
      </c>
      <c r="R36" s="18"/>
      <c r="S36" s="18"/>
      <c r="T36" s="4" t="s">
        <v>61</v>
      </c>
    </row>
    <row r="37" spans="1:20" x14ac:dyDescent="0.3">
      <c r="A37" s="13"/>
      <c r="B37" s="55" t="s">
        <v>52</v>
      </c>
      <c r="C37" s="9"/>
      <c r="D37" s="57"/>
      <c r="E37" s="54">
        <v>314069.59999999998</v>
      </c>
      <c r="F37" s="54">
        <v>217777</v>
      </c>
      <c r="G37" s="54">
        <v>128937.86</v>
      </c>
      <c r="H37" s="54">
        <v>0</v>
      </c>
      <c r="I37" s="54">
        <v>50210</v>
      </c>
      <c r="J37" s="54">
        <v>23066528</v>
      </c>
      <c r="K37" s="54">
        <v>0</v>
      </c>
      <c r="L37" s="54">
        <v>8090242</v>
      </c>
      <c r="M37" s="54">
        <v>10704160</v>
      </c>
      <c r="N37" s="54">
        <v>8296594.75</v>
      </c>
      <c r="O37" s="54">
        <v>7471667.8799999999</v>
      </c>
      <c r="P37" s="54">
        <v>2242042.5499999998</v>
      </c>
      <c r="Q37" s="54">
        <v>0</v>
      </c>
      <c r="R37" s="18"/>
      <c r="S37" s="18"/>
      <c r="T37" s="9" t="s">
        <v>61</v>
      </c>
    </row>
    <row r="38" spans="1:20" x14ac:dyDescent="0.3">
      <c r="A38" s="13"/>
      <c r="B38" s="55" t="s">
        <v>93</v>
      </c>
      <c r="C38" s="9"/>
      <c r="D38" s="57"/>
      <c r="E38" s="54">
        <v>306098.64</v>
      </c>
      <c r="F38" s="54">
        <v>237017.1</v>
      </c>
      <c r="G38" s="54">
        <v>280782.24</v>
      </c>
      <c r="H38" s="54">
        <v>0</v>
      </c>
      <c r="I38" s="54">
        <v>250</v>
      </c>
      <c r="J38" s="54">
        <v>25990437</v>
      </c>
      <c r="K38" s="54">
        <v>0</v>
      </c>
      <c r="L38" s="54">
        <v>9954349</v>
      </c>
      <c r="M38" s="54">
        <v>10853760</v>
      </c>
      <c r="N38" s="54">
        <v>8017648.7300000004</v>
      </c>
      <c r="O38" s="54">
        <v>6101495</v>
      </c>
      <c r="P38" s="54">
        <v>2252860</v>
      </c>
      <c r="Q38" s="54">
        <v>0</v>
      </c>
      <c r="R38" s="18"/>
      <c r="S38" s="18"/>
      <c r="T38" s="9" t="s">
        <v>146</v>
      </c>
    </row>
    <row r="39" spans="1:20" x14ac:dyDescent="0.3">
      <c r="A39" s="13"/>
      <c r="B39" s="55" t="s">
        <v>94</v>
      </c>
      <c r="C39" s="9"/>
      <c r="D39" s="57"/>
      <c r="E39" s="54">
        <v>86668.25</v>
      </c>
      <c r="F39" s="54">
        <v>3774956</v>
      </c>
      <c r="G39" s="54">
        <v>159653.51999999999</v>
      </c>
      <c r="H39" s="54">
        <v>0</v>
      </c>
      <c r="I39" s="54">
        <v>7560</v>
      </c>
      <c r="J39" s="54">
        <v>28584808</v>
      </c>
      <c r="K39" s="54">
        <v>0</v>
      </c>
      <c r="L39" s="54">
        <v>11267903</v>
      </c>
      <c r="M39" s="54">
        <v>13506123</v>
      </c>
      <c r="N39" s="54">
        <v>11016538.09</v>
      </c>
      <c r="O39" s="54">
        <v>15729380</v>
      </c>
      <c r="P39" s="54">
        <v>3581000</v>
      </c>
      <c r="Q39" s="54">
        <v>20000</v>
      </c>
      <c r="R39" s="18"/>
      <c r="S39" s="18"/>
      <c r="T39" s="9" t="s">
        <v>147</v>
      </c>
    </row>
    <row r="40" spans="1:20" x14ac:dyDescent="0.3">
      <c r="A40" s="13"/>
      <c r="B40" s="55" t="s">
        <v>95</v>
      </c>
      <c r="C40" s="9"/>
      <c r="D40" s="57"/>
      <c r="E40" s="54">
        <v>59952</v>
      </c>
      <c r="F40" s="54">
        <v>130720</v>
      </c>
      <c r="G40" s="54">
        <v>51973.75</v>
      </c>
      <c r="H40" s="54">
        <v>0</v>
      </c>
      <c r="I40" s="54">
        <v>62329</v>
      </c>
      <c r="J40" s="54">
        <v>19524846</v>
      </c>
      <c r="K40" s="54">
        <v>0</v>
      </c>
      <c r="L40" s="54">
        <v>6381507</v>
      </c>
      <c r="M40" s="54">
        <v>10075717.1</v>
      </c>
      <c r="N40" s="54">
        <v>6770427.1299999999</v>
      </c>
      <c r="O40" s="54">
        <v>7709180</v>
      </c>
      <c r="P40" s="54">
        <v>2391033.7000000002</v>
      </c>
      <c r="Q40" s="54">
        <v>0</v>
      </c>
      <c r="R40" s="18"/>
      <c r="S40" s="18"/>
      <c r="T40" s="9" t="s">
        <v>148</v>
      </c>
    </row>
    <row r="41" spans="1:20" x14ac:dyDescent="0.3">
      <c r="A41" s="13"/>
      <c r="B41" s="55" t="s">
        <v>96</v>
      </c>
      <c r="C41" s="9"/>
      <c r="D41" s="57"/>
      <c r="E41" s="54">
        <v>205149</v>
      </c>
      <c r="F41" s="54">
        <v>163750</v>
      </c>
      <c r="G41" s="54">
        <v>86504.52</v>
      </c>
      <c r="H41" s="54">
        <v>0</v>
      </c>
      <c r="I41" s="54">
        <v>3090</v>
      </c>
      <c r="J41" s="54">
        <v>17093284</v>
      </c>
      <c r="K41" s="54">
        <v>0</v>
      </c>
      <c r="L41" s="54">
        <v>6704512</v>
      </c>
      <c r="M41" s="54">
        <v>9545067</v>
      </c>
      <c r="N41" s="54">
        <v>9183904.4299999997</v>
      </c>
      <c r="O41" s="54">
        <v>3520029</v>
      </c>
      <c r="P41" s="54">
        <v>2075000</v>
      </c>
      <c r="Q41" s="54">
        <v>0</v>
      </c>
      <c r="R41" s="18"/>
      <c r="S41" s="18"/>
      <c r="T41" s="9" t="s">
        <v>149</v>
      </c>
    </row>
    <row r="42" spans="1:20" x14ac:dyDescent="0.3">
      <c r="A42" s="52"/>
      <c r="B42" s="55" t="s">
        <v>97</v>
      </c>
      <c r="C42" s="9"/>
      <c r="D42" s="9"/>
      <c r="E42" s="54">
        <v>185459.31</v>
      </c>
      <c r="F42" s="54">
        <v>49775</v>
      </c>
      <c r="G42" s="54">
        <v>279823.59000000003</v>
      </c>
      <c r="H42" s="54">
        <v>0</v>
      </c>
      <c r="I42" s="54">
        <v>826.25</v>
      </c>
      <c r="J42" s="54">
        <v>40717597.049999997</v>
      </c>
      <c r="K42" s="54">
        <v>0</v>
      </c>
      <c r="L42" s="54">
        <v>1229766</v>
      </c>
      <c r="M42" s="54">
        <v>11503350</v>
      </c>
      <c r="N42" s="54">
        <v>9613710.2899999991</v>
      </c>
      <c r="O42" s="54">
        <v>6612166.7699999996</v>
      </c>
      <c r="P42" s="54">
        <v>4225195.3</v>
      </c>
      <c r="Q42" s="54">
        <v>20000</v>
      </c>
      <c r="R42" s="18"/>
      <c r="S42" s="18"/>
      <c r="T42" s="53" t="s">
        <v>150</v>
      </c>
    </row>
    <row r="43" spans="1:20" x14ac:dyDescent="0.3">
      <c r="A43" s="81" t="s">
        <v>53</v>
      </c>
      <c r="B43" s="81"/>
      <c r="C43" s="81"/>
      <c r="D43" s="82"/>
      <c r="E43" s="50">
        <f>SUM(E44:E50)</f>
        <v>915059.44000000006</v>
      </c>
      <c r="F43" s="50">
        <f t="shared" ref="F43:Q43" si="5">SUM(F44:F50)</f>
        <v>950673.25</v>
      </c>
      <c r="G43" s="50">
        <f t="shared" si="5"/>
        <v>1514480.13</v>
      </c>
      <c r="H43" s="50">
        <f t="shared" si="5"/>
        <v>230</v>
      </c>
      <c r="I43" s="50">
        <f t="shared" si="5"/>
        <v>240485.27</v>
      </c>
      <c r="J43" s="50">
        <f t="shared" si="5"/>
        <v>261599735.44</v>
      </c>
      <c r="K43" s="50">
        <f t="shared" si="5"/>
        <v>0</v>
      </c>
      <c r="L43" s="50">
        <f t="shared" si="5"/>
        <v>79167131</v>
      </c>
      <c r="M43" s="50">
        <f t="shared" si="5"/>
        <v>83984591.260000005</v>
      </c>
      <c r="N43" s="50">
        <f t="shared" si="5"/>
        <v>64018882.609999999</v>
      </c>
      <c r="O43" s="50">
        <f t="shared" si="5"/>
        <v>116982568.71000001</v>
      </c>
      <c r="P43" s="50">
        <f t="shared" si="5"/>
        <v>27045817.640000001</v>
      </c>
      <c r="Q43" s="50">
        <f t="shared" si="5"/>
        <v>0</v>
      </c>
      <c r="R43" s="18"/>
      <c r="S43" s="58" t="s">
        <v>67</v>
      </c>
      <c r="T43" s="13"/>
    </row>
    <row r="44" spans="1:20" x14ac:dyDescent="0.3">
      <c r="A44" s="13"/>
      <c r="B44" s="55" t="s">
        <v>98</v>
      </c>
      <c r="C44" s="47"/>
      <c r="D44" s="48"/>
      <c r="E44" s="54">
        <v>93334.49</v>
      </c>
      <c r="F44" s="54">
        <v>4040</v>
      </c>
      <c r="G44" s="54">
        <v>253066.74</v>
      </c>
      <c r="H44" s="54">
        <v>0</v>
      </c>
      <c r="I44" s="54">
        <v>161901.93</v>
      </c>
      <c r="J44" s="54">
        <v>43716384.840000004</v>
      </c>
      <c r="K44" s="54">
        <v>0</v>
      </c>
      <c r="L44" s="54">
        <v>13484837</v>
      </c>
      <c r="M44" s="54">
        <v>15466364.84</v>
      </c>
      <c r="N44" s="54">
        <v>10285924.16</v>
      </c>
      <c r="O44" s="54">
        <v>17586890.109999999</v>
      </c>
      <c r="P44" s="54">
        <v>2790211.65</v>
      </c>
      <c r="Q44" s="54">
        <v>0</v>
      </c>
      <c r="R44" s="18"/>
      <c r="S44" s="18"/>
      <c r="T44" s="55" t="s">
        <v>151</v>
      </c>
    </row>
    <row r="45" spans="1:20" x14ac:dyDescent="0.3">
      <c r="A45" s="13"/>
      <c r="B45" s="55" t="s">
        <v>99</v>
      </c>
      <c r="C45" s="47"/>
      <c r="D45" s="48"/>
      <c r="E45" s="54">
        <v>178020.45</v>
      </c>
      <c r="F45" s="54">
        <v>444208.5</v>
      </c>
      <c r="G45" s="54">
        <v>156643.37</v>
      </c>
      <c r="H45" s="54">
        <v>0</v>
      </c>
      <c r="I45" s="54">
        <v>17930</v>
      </c>
      <c r="J45" s="54">
        <v>26133917</v>
      </c>
      <c r="K45" s="54">
        <v>0</v>
      </c>
      <c r="L45" s="54">
        <v>10225813</v>
      </c>
      <c r="M45" s="54">
        <v>11761148</v>
      </c>
      <c r="N45" s="54">
        <v>7903922.4699999997</v>
      </c>
      <c r="O45" s="54">
        <v>20891600</v>
      </c>
      <c r="P45" s="54">
        <v>2697885.99</v>
      </c>
      <c r="Q45" s="54">
        <v>0</v>
      </c>
      <c r="R45" s="18"/>
      <c r="S45" s="18"/>
      <c r="T45" s="55" t="s">
        <v>152</v>
      </c>
    </row>
    <row r="46" spans="1:20" x14ac:dyDescent="0.3">
      <c r="A46" s="13"/>
      <c r="B46" s="55" t="s">
        <v>100</v>
      </c>
      <c r="C46" s="49"/>
      <c r="D46" s="56"/>
      <c r="E46" s="54">
        <v>202809.14</v>
      </c>
      <c r="F46" s="54">
        <v>252136</v>
      </c>
      <c r="G46" s="54">
        <v>0</v>
      </c>
      <c r="H46" s="54">
        <v>0</v>
      </c>
      <c r="I46" s="54">
        <v>390</v>
      </c>
      <c r="J46" s="54">
        <v>48270643</v>
      </c>
      <c r="K46" s="54">
        <v>0</v>
      </c>
      <c r="L46" s="54">
        <v>13911813</v>
      </c>
      <c r="M46" s="54">
        <v>14903057</v>
      </c>
      <c r="N46" s="54">
        <v>10540649</v>
      </c>
      <c r="O46" s="54">
        <v>38786790</v>
      </c>
      <c r="P46" s="54">
        <v>6280000</v>
      </c>
      <c r="Q46" s="54">
        <v>0</v>
      </c>
      <c r="R46" s="18"/>
      <c r="S46" s="18"/>
      <c r="T46" s="55" t="s">
        <v>153</v>
      </c>
    </row>
    <row r="47" spans="1:20" x14ac:dyDescent="0.3">
      <c r="A47" s="13"/>
      <c r="B47" s="55" t="s">
        <v>101</v>
      </c>
      <c r="C47" s="9"/>
      <c r="D47" s="57"/>
      <c r="E47" s="54">
        <v>141586.54</v>
      </c>
      <c r="F47" s="54">
        <v>5517</v>
      </c>
      <c r="G47" s="54">
        <v>362769.24</v>
      </c>
      <c r="H47" s="54">
        <v>0</v>
      </c>
      <c r="I47" s="54">
        <v>52841</v>
      </c>
      <c r="J47" s="54">
        <v>44992873</v>
      </c>
      <c r="K47" s="54">
        <v>0</v>
      </c>
      <c r="L47" s="54">
        <v>15330771</v>
      </c>
      <c r="M47" s="54">
        <v>9437199.4199999999</v>
      </c>
      <c r="N47" s="54">
        <v>9470675.7599999998</v>
      </c>
      <c r="O47" s="54">
        <v>6110370</v>
      </c>
      <c r="P47" s="54">
        <v>6059720</v>
      </c>
      <c r="Q47" s="54">
        <v>0</v>
      </c>
      <c r="R47" s="18"/>
      <c r="S47" s="18"/>
      <c r="T47" s="55" t="s">
        <v>154</v>
      </c>
    </row>
    <row r="48" spans="1:20" x14ac:dyDescent="0.3">
      <c r="A48" s="13"/>
      <c r="B48" s="55" t="s">
        <v>102</v>
      </c>
      <c r="C48" s="9"/>
      <c r="D48" s="57"/>
      <c r="E48" s="54">
        <v>174952.7</v>
      </c>
      <c r="F48" s="54">
        <v>122641.5</v>
      </c>
      <c r="G48" s="54">
        <v>244415.05</v>
      </c>
      <c r="H48" s="54">
        <v>0</v>
      </c>
      <c r="I48" s="54">
        <v>332.34</v>
      </c>
      <c r="J48" s="54">
        <v>33924590</v>
      </c>
      <c r="K48" s="54">
        <v>0</v>
      </c>
      <c r="L48" s="54">
        <v>10621340</v>
      </c>
      <c r="M48" s="54">
        <v>14113444</v>
      </c>
      <c r="N48" s="54">
        <v>9979932.75</v>
      </c>
      <c r="O48" s="54">
        <v>11648735</v>
      </c>
      <c r="P48" s="54">
        <v>4602000</v>
      </c>
      <c r="Q48" s="54">
        <v>0</v>
      </c>
      <c r="R48" s="18"/>
      <c r="S48" s="18"/>
      <c r="T48" s="55" t="s">
        <v>155</v>
      </c>
    </row>
    <row r="49" spans="1:20" x14ac:dyDescent="0.3">
      <c r="A49" s="13"/>
      <c r="B49" s="55" t="s">
        <v>103</v>
      </c>
      <c r="C49" s="9"/>
      <c r="D49" s="57"/>
      <c r="E49" s="54">
        <v>62832</v>
      </c>
      <c r="F49" s="54">
        <v>117293</v>
      </c>
      <c r="G49" s="54">
        <v>351386.91</v>
      </c>
      <c r="H49" s="54">
        <v>0</v>
      </c>
      <c r="I49" s="54">
        <v>0</v>
      </c>
      <c r="J49" s="54">
        <v>51278288.600000001</v>
      </c>
      <c r="K49" s="54">
        <v>0</v>
      </c>
      <c r="L49" s="54">
        <v>11269326</v>
      </c>
      <c r="M49" s="54">
        <v>9449450</v>
      </c>
      <c r="N49" s="54">
        <v>10628365.960000001</v>
      </c>
      <c r="O49" s="54">
        <v>19905083.600000001</v>
      </c>
      <c r="P49" s="54">
        <v>4616000</v>
      </c>
      <c r="Q49" s="54">
        <v>0</v>
      </c>
      <c r="R49" s="18"/>
      <c r="S49" s="18"/>
      <c r="T49" s="55" t="s">
        <v>156</v>
      </c>
    </row>
    <row r="50" spans="1:20" x14ac:dyDescent="0.3">
      <c r="A50" s="13"/>
      <c r="B50" s="55" t="s">
        <v>104</v>
      </c>
      <c r="C50" s="9"/>
      <c r="D50" s="57"/>
      <c r="E50" s="54">
        <v>61524.12</v>
      </c>
      <c r="F50" s="54">
        <v>4837.25</v>
      </c>
      <c r="G50" s="54">
        <v>146198.82</v>
      </c>
      <c r="H50" s="54">
        <v>230</v>
      </c>
      <c r="I50" s="54">
        <v>7090</v>
      </c>
      <c r="J50" s="54">
        <v>13283039</v>
      </c>
      <c r="K50" s="54">
        <v>0</v>
      </c>
      <c r="L50" s="54">
        <v>4323231</v>
      </c>
      <c r="M50" s="54">
        <v>8853928</v>
      </c>
      <c r="N50" s="54">
        <v>5209412.51</v>
      </c>
      <c r="O50" s="54">
        <v>2053100</v>
      </c>
      <c r="P50" s="54">
        <v>0</v>
      </c>
      <c r="Q50" s="54">
        <v>0</v>
      </c>
      <c r="R50" s="18"/>
      <c r="S50" s="18"/>
      <c r="T50" s="55" t="s">
        <v>157</v>
      </c>
    </row>
    <row r="51" spans="1:20" x14ac:dyDescent="0.3">
      <c r="A51" s="51" t="s">
        <v>54</v>
      </c>
      <c r="B51" s="9"/>
      <c r="C51" s="53"/>
      <c r="D51" s="57"/>
      <c r="E51" s="50">
        <f>SUM(E52:E60)</f>
        <v>1044243.8799999999</v>
      </c>
      <c r="F51" s="50">
        <f t="shared" ref="F51:Q51" si="6">SUM(F52:F60)</f>
        <v>226093.74000000002</v>
      </c>
      <c r="G51" s="50">
        <f t="shared" si="6"/>
        <v>1523251.3399999999</v>
      </c>
      <c r="H51" s="50">
        <f t="shared" si="6"/>
        <v>0</v>
      </c>
      <c r="I51" s="50">
        <f t="shared" si="6"/>
        <v>53110</v>
      </c>
      <c r="J51" s="50">
        <f t="shared" si="6"/>
        <v>194404668.69999999</v>
      </c>
      <c r="K51" s="50">
        <f t="shared" si="6"/>
        <v>0</v>
      </c>
      <c r="L51" s="50">
        <f t="shared" si="6"/>
        <v>56555026</v>
      </c>
      <c r="M51" s="50">
        <f t="shared" si="6"/>
        <v>84987435.819999993</v>
      </c>
      <c r="N51" s="50">
        <f t="shared" si="6"/>
        <v>73093021.620000005</v>
      </c>
      <c r="O51" s="50">
        <f t="shared" si="6"/>
        <v>116536958.3</v>
      </c>
      <c r="P51" s="50">
        <f t="shared" si="6"/>
        <v>24206688.109999999</v>
      </c>
      <c r="Q51" s="50">
        <f t="shared" si="6"/>
        <v>430000</v>
      </c>
      <c r="R51" s="18"/>
      <c r="S51" s="51" t="s">
        <v>62</v>
      </c>
      <c r="T51" s="13"/>
    </row>
    <row r="52" spans="1:20" x14ac:dyDescent="0.3">
      <c r="A52" s="13"/>
      <c r="B52" s="55" t="s">
        <v>54</v>
      </c>
      <c r="C52" s="9"/>
      <c r="D52" s="57"/>
      <c r="E52" s="54">
        <v>221170.5</v>
      </c>
      <c r="F52" s="54">
        <v>124561.1</v>
      </c>
      <c r="G52" s="54">
        <v>370353.08</v>
      </c>
      <c r="H52" s="54">
        <v>0</v>
      </c>
      <c r="I52" s="54">
        <v>25240</v>
      </c>
      <c r="J52" s="54">
        <v>31329100</v>
      </c>
      <c r="K52" s="54">
        <v>0</v>
      </c>
      <c r="L52" s="54">
        <v>10680624</v>
      </c>
      <c r="M52" s="54">
        <v>11700537.26</v>
      </c>
      <c r="N52" s="54">
        <v>11077930.24</v>
      </c>
      <c r="O52" s="54">
        <v>42078673</v>
      </c>
      <c r="P52" s="54">
        <v>4639905.1100000003</v>
      </c>
      <c r="Q52" s="54">
        <v>20000</v>
      </c>
      <c r="R52" s="18"/>
      <c r="S52" s="18"/>
      <c r="T52" s="55" t="s">
        <v>62</v>
      </c>
    </row>
    <row r="53" spans="1:20" x14ac:dyDescent="0.3">
      <c r="A53" s="13"/>
      <c r="B53" s="55" t="s">
        <v>105</v>
      </c>
      <c r="C53" s="9"/>
      <c r="D53" s="57"/>
      <c r="E53" s="54">
        <v>144666.56</v>
      </c>
      <c r="F53" s="54">
        <v>3989.74</v>
      </c>
      <c r="G53" s="54">
        <v>152445.67000000001</v>
      </c>
      <c r="H53" s="54">
        <v>0</v>
      </c>
      <c r="I53" s="54">
        <v>0</v>
      </c>
      <c r="J53" s="54">
        <v>13569798.560000001</v>
      </c>
      <c r="K53" s="54">
        <v>0</v>
      </c>
      <c r="L53" s="54">
        <v>5104576</v>
      </c>
      <c r="M53" s="54">
        <v>7165224.5599999996</v>
      </c>
      <c r="N53" s="54">
        <v>6983097.0499999998</v>
      </c>
      <c r="O53" s="54">
        <v>6575088.2999999998</v>
      </c>
      <c r="P53" s="54">
        <v>169000</v>
      </c>
      <c r="Q53" s="54">
        <v>20000</v>
      </c>
      <c r="R53" s="18"/>
      <c r="S53" s="18"/>
      <c r="T53" s="55" t="s">
        <v>158</v>
      </c>
    </row>
    <row r="54" spans="1:20" x14ac:dyDescent="0.3">
      <c r="A54" s="13"/>
      <c r="B54" s="55" t="s">
        <v>106</v>
      </c>
      <c r="C54" s="9"/>
      <c r="D54" s="57"/>
      <c r="E54" s="54">
        <v>125602.5</v>
      </c>
      <c r="F54" s="54">
        <v>4161</v>
      </c>
      <c r="G54" s="54">
        <v>167876.92</v>
      </c>
      <c r="H54" s="54">
        <v>0</v>
      </c>
      <c r="I54" s="54">
        <v>5520</v>
      </c>
      <c r="J54" s="54">
        <v>22079458</v>
      </c>
      <c r="K54" s="54">
        <v>0</v>
      </c>
      <c r="L54" s="54">
        <v>6535963</v>
      </c>
      <c r="M54" s="54">
        <v>8599580</v>
      </c>
      <c r="N54" s="54">
        <v>6954491.21</v>
      </c>
      <c r="O54" s="54">
        <v>10470262</v>
      </c>
      <c r="P54" s="54">
        <v>3821243</v>
      </c>
      <c r="Q54" s="54">
        <v>0</v>
      </c>
      <c r="R54" s="18"/>
      <c r="S54" s="18"/>
      <c r="T54" s="55" t="s">
        <v>159</v>
      </c>
    </row>
    <row r="55" spans="1:20" x14ac:dyDescent="0.3">
      <c r="A55" s="13"/>
      <c r="B55" s="55" t="s">
        <v>107</v>
      </c>
      <c r="C55" s="9"/>
      <c r="D55" s="57"/>
      <c r="E55" s="54">
        <v>91061.3</v>
      </c>
      <c r="F55" s="54">
        <v>4850</v>
      </c>
      <c r="G55" s="54">
        <v>183047.78</v>
      </c>
      <c r="H55" s="54">
        <v>0</v>
      </c>
      <c r="I55" s="54">
        <v>120</v>
      </c>
      <c r="J55" s="54">
        <v>18775231</v>
      </c>
      <c r="K55" s="54">
        <v>0</v>
      </c>
      <c r="L55" s="54">
        <v>6867322</v>
      </c>
      <c r="M55" s="54">
        <v>8611957</v>
      </c>
      <c r="N55" s="54">
        <v>6280036.9199999999</v>
      </c>
      <c r="O55" s="54">
        <v>6545200</v>
      </c>
      <c r="P55" s="54">
        <v>2405000</v>
      </c>
      <c r="Q55" s="54">
        <v>0</v>
      </c>
      <c r="R55" s="18"/>
      <c r="S55" s="18"/>
      <c r="T55" s="55" t="s">
        <v>160</v>
      </c>
    </row>
    <row r="56" spans="1:20" x14ac:dyDescent="0.3">
      <c r="A56" s="13"/>
      <c r="B56" s="55" t="s">
        <v>108</v>
      </c>
      <c r="C56" s="9"/>
      <c r="D56" s="57"/>
      <c r="E56" s="54">
        <v>41685.129999999997</v>
      </c>
      <c r="F56" s="54">
        <v>1279</v>
      </c>
      <c r="G56" s="54">
        <v>113214.8</v>
      </c>
      <c r="H56" s="54">
        <v>0</v>
      </c>
      <c r="I56" s="54">
        <v>0</v>
      </c>
      <c r="J56" s="54">
        <v>21111184</v>
      </c>
      <c r="K56" s="54">
        <v>0</v>
      </c>
      <c r="L56" s="54">
        <v>7128649</v>
      </c>
      <c r="M56" s="54">
        <v>9757569</v>
      </c>
      <c r="N56" s="54">
        <v>8262307.8799999999</v>
      </c>
      <c r="O56" s="54">
        <v>8259500</v>
      </c>
      <c r="P56" s="54">
        <v>2596000</v>
      </c>
      <c r="Q56" s="54">
        <v>0</v>
      </c>
      <c r="R56" s="18"/>
      <c r="S56" s="18"/>
      <c r="T56" s="55" t="s">
        <v>161</v>
      </c>
    </row>
    <row r="57" spans="1:20" x14ac:dyDescent="0.3">
      <c r="A57" s="13"/>
      <c r="B57" s="55" t="s">
        <v>109</v>
      </c>
      <c r="C57" s="9"/>
      <c r="D57" s="57"/>
      <c r="E57" s="54">
        <v>100286</v>
      </c>
      <c r="F57" s="54">
        <v>73196.600000000006</v>
      </c>
      <c r="G57" s="54">
        <v>296468.05</v>
      </c>
      <c r="H57" s="54">
        <v>0</v>
      </c>
      <c r="I57" s="54">
        <v>90</v>
      </c>
      <c r="J57" s="54">
        <v>30921892</v>
      </c>
      <c r="K57" s="54">
        <v>0</v>
      </c>
      <c r="L57" s="54">
        <v>1635137</v>
      </c>
      <c r="M57" s="54">
        <v>12763488</v>
      </c>
      <c r="N57" s="54">
        <v>12891131</v>
      </c>
      <c r="O57" s="54">
        <v>10666605</v>
      </c>
      <c r="P57" s="54">
        <v>3827500</v>
      </c>
      <c r="Q57" s="54">
        <v>390000</v>
      </c>
      <c r="R57" s="18"/>
      <c r="S57" s="18"/>
      <c r="T57" s="55" t="s">
        <v>162</v>
      </c>
    </row>
    <row r="58" spans="1:20" x14ac:dyDescent="0.3">
      <c r="A58" s="13"/>
      <c r="B58" s="55" t="s">
        <v>110</v>
      </c>
      <c r="C58" s="9"/>
      <c r="D58" s="57"/>
      <c r="E58" s="54">
        <v>134125.69</v>
      </c>
      <c r="F58" s="54">
        <v>2279.3000000000002</v>
      </c>
      <c r="G58" s="54">
        <v>54284.13</v>
      </c>
      <c r="H58" s="54">
        <v>0</v>
      </c>
      <c r="I58" s="54">
        <v>1050</v>
      </c>
      <c r="J58" s="54">
        <v>15307799.140000001</v>
      </c>
      <c r="K58" s="54">
        <v>0</v>
      </c>
      <c r="L58" s="54">
        <v>5878414</v>
      </c>
      <c r="M58" s="54">
        <v>7400740</v>
      </c>
      <c r="N58" s="54">
        <v>7355199.3399999999</v>
      </c>
      <c r="O58" s="54">
        <v>13153930</v>
      </c>
      <c r="P58" s="54">
        <v>0</v>
      </c>
      <c r="Q58" s="54">
        <v>0</v>
      </c>
      <c r="R58" s="18"/>
      <c r="S58" s="18"/>
      <c r="T58" s="55" t="s">
        <v>163</v>
      </c>
    </row>
    <row r="59" spans="1:20" x14ac:dyDescent="0.3">
      <c r="A59" s="13"/>
      <c r="B59" s="55" t="s">
        <v>111</v>
      </c>
      <c r="C59" s="9"/>
      <c r="D59" s="57"/>
      <c r="E59" s="54">
        <v>156072.70000000001</v>
      </c>
      <c r="F59" s="54">
        <v>10487</v>
      </c>
      <c r="G59" s="54">
        <v>86915.89</v>
      </c>
      <c r="H59" s="54">
        <v>0</v>
      </c>
      <c r="I59" s="54">
        <v>21000</v>
      </c>
      <c r="J59" s="54">
        <v>17890375</v>
      </c>
      <c r="K59" s="54">
        <v>0</v>
      </c>
      <c r="L59" s="54">
        <v>5954003</v>
      </c>
      <c r="M59" s="54">
        <v>8941780</v>
      </c>
      <c r="N59" s="54">
        <v>7440317.0800000001</v>
      </c>
      <c r="O59" s="54">
        <v>9959100</v>
      </c>
      <c r="P59" s="54">
        <v>3071040</v>
      </c>
      <c r="Q59" s="54">
        <v>0</v>
      </c>
      <c r="R59" s="18"/>
      <c r="S59" s="18"/>
      <c r="T59" s="55" t="s">
        <v>164</v>
      </c>
    </row>
    <row r="60" spans="1:20" x14ac:dyDescent="0.3">
      <c r="A60" s="13"/>
      <c r="B60" s="55" t="s">
        <v>112</v>
      </c>
      <c r="C60" s="9"/>
      <c r="D60" s="57"/>
      <c r="E60" s="54">
        <v>29573.5</v>
      </c>
      <c r="F60" s="54">
        <v>1290</v>
      </c>
      <c r="G60" s="54">
        <v>98645.02</v>
      </c>
      <c r="H60" s="54">
        <v>0</v>
      </c>
      <c r="I60" s="54">
        <v>90</v>
      </c>
      <c r="J60" s="54">
        <v>23419831</v>
      </c>
      <c r="K60" s="54">
        <v>0</v>
      </c>
      <c r="L60" s="54">
        <v>6770338</v>
      </c>
      <c r="M60" s="54">
        <v>10046560</v>
      </c>
      <c r="N60" s="54">
        <v>5848510.9000000004</v>
      </c>
      <c r="O60" s="54">
        <v>8828600</v>
      </c>
      <c r="P60" s="54">
        <v>3677000</v>
      </c>
      <c r="Q60" s="54">
        <v>0</v>
      </c>
      <c r="R60" s="18"/>
      <c r="S60" s="18"/>
      <c r="T60" s="55" t="s">
        <v>165</v>
      </c>
    </row>
    <row r="61" spans="1:20" x14ac:dyDescent="0.3">
      <c r="A61" s="81" t="s">
        <v>55</v>
      </c>
      <c r="B61" s="81"/>
      <c r="C61" s="81"/>
      <c r="D61" s="82"/>
      <c r="E61" s="50">
        <f>SUM(E62:E67)</f>
        <v>492164.93000000005</v>
      </c>
      <c r="F61" s="50">
        <f t="shared" ref="F61:Q61" si="7">SUM(F62:F67)</f>
        <v>64224.35</v>
      </c>
      <c r="G61" s="50">
        <f t="shared" si="7"/>
        <v>384117.1</v>
      </c>
      <c r="H61" s="50">
        <f t="shared" si="7"/>
        <v>0</v>
      </c>
      <c r="I61" s="50">
        <f t="shared" si="7"/>
        <v>2500</v>
      </c>
      <c r="J61" s="50">
        <f t="shared" si="7"/>
        <v>53799160</v>
      </c>
      <c r="K61" s="50">
        <f t="shared" si="7"/>
        <v>0</v>
      </c>
      <c r="L61" s="50">
        <f t="shared" si="7"/>
        <v>25615356.649999999</v>
      </c>
      <c r="M61" s="50">
        <f t="shared" si="7"/>
        <v>62492341.329999998</v>
      </c>
      <c r="N61" s="50">
        <f t="shared" si="7"/>
        <v>43922746.130000003</v>
      </c>
      <c r="O61" s="50">
        <f t="shared" si="7"/>
        <v>89850540.650000006</v>
      </c>
      <c r="P61" s="50">
        <f t="shared" si="7"/>
        <v>9068388.7899999991</v>
      </c>
      <c r="Q61" s="50">
        <f t="shared" si="7"/>
        <v>40000</v>
      </c>
      <c r="R61" s="18"/>
      <c r="S61" s="51" t="s">
        <v>63</v>
      </c>
      <c r="T61" s="13"/>
    </row>
    <row r="62" spans="1:20" x14ac:dyDescent="0.3">
      <c r="A62" s="13"/>
      <c r="B62" s="55" t="s">
        <v>113</v>
      </c>
      <c r="C62" s="47"/>
      <c r="D62" s="48"/>
      <c r="E62" s="54">
        <v>55366.58</v>
      </c>
      <c r="F62" s="54">
        <v>0</v>
      </c>
      <c r="G62" s="54">
        <v>74184.5</v>
      </c>
      <c r="H62" s="54">
        <v>0</v>
      </c>
      <c r="I62" s="54">
        <v>0</v>
      </c>
      <c r="J62" s="54">
        <v>0</v>
      </c>
      <c r="K62" s="54">
        <v>0</v>
      </c>
      <c r="L62" s="54">
        <v>6134058</v>
      </c>
      <c r="M62" s="54">
        <v>12370860</v>
      </c>
      <c r="N62" s="54">
        <v>6096126.5899999999</v>
      </c>
      <c r="O62" s="54">
        <v>14264800</v>
      </c>
      <c r="P62" s="54">
        <v>1296000</v>
      </c>
      <c r="Q62" s="54">
        <v>20000</v>
      </c>
      <c r="R62" s="18"/>
      <c r="S62" s="18"/>
      <c r="T62" s="55" t="s">
        <v>166</v>
      </c>
    </row>
    <row r="63" spans="1:20" x14ac:dyDescent="0.3">
      <c r="A63" s="13"/>
      <c r="B63" s="55" t="s">
        <v>114</v>
      </c>
      <c r="C63" s="47"/>
      <c r="D63" s="48"/>
      <c r="E63" s="54">
        <v>80725.460000000006</v>
      </c>
      <c r="F63" s="54">
        <v>28705.85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4">
        <v>489886</v>
      </c>
      <c r="M63" s="54">
        <v>11757867.33</v>
      </c>
      <c r="N63" s="54">
        <v>9674854.0800000001</v>
      </c>
      <c r="O63" s="54">
        <v>42318861.060000002</v>
      </c>
      <c r="P63" s="54">
        <v>0</v>
      </c>
      <c r="Q63" s="54">
        <v>20000</v>
      </c>
      <c r="R63" s="18"/>
      <c r="S63" s="18"/>
      <c r="T63" s="55" t="s">
        <v>167</v>
      </c>
    </row>
    <row r="64" spans="1:20" x14ac:dyDescent="0.3">
      <c r="A64" s="13"/>
      <c r="B64" s="55" t="s">
        <v>55</v>
      </c>
      <c r="C64" s="49"/>
      <c r="D64" s="56"/>
      <c r="E64" s="54">
        <v>150993.34</v>
      </c>
      <c r="F64" s="54">
        <v>35318.5</v>
      </c>
      <c r="G64" s="54">
        <v>145981.85999999999</v>
      </c>
      <c r="H64" s="54">
        <v>0</v>
      </c>
      <c r="I64" s="54">
        <v>2500</v>
      </c>
      <c r="J64" s="54">
        <v>29101804</v>
      </c>
      <c r="K64" s="54">
        <v>0</v>
      </c>
      <c r="L64" s="54">
        <v>7802670.6500000004</v>
      </c>
      <c r="M64" s="54">
        <v>11883995</v>
      </c>
      <c r="N64" s="54">
        <v>9288272.8300000001</v>
      </c>
      <c r="O64" s="54">
        <v>6387451</v>
      </c>
      <c r="P64" s="54">
        <v>3058860</v>
      </c>
      <c r="Q64" s="54">
        <v>0</v>
      </c>
      <c r="R64" s="18"/>
      <c r="S64" s="18"/>
      <c r="T64" s="55" t="s">
        <v>168</v>
      </c>
    </row>
    <row r="65" spans="1:20" x14ac:dyDescent="0.3">
      <c r="A65" s="13"/>
      <c r="B65" s="55" t="s">
        <v>115</v>
      </c>
      <c r="C65" s="9"/>
      <c r="D65" s="57"/>
      <c r="E65" s="54">
        <v>70795.39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6941861</v>
      </c>
      <c r="M65" s="54">
        <v>10538508</v>
      </c>
      <c r="N65" s="54">
        <v>7912289.6200000001</v>
      </c>
      <c r="O65" s="54">
        <v>16021863.59</v>
      </c>
      <c r="P65" s="54">
        <v>2695860</v>
      </c>
      <c r="Q65" s="54">
        <v>0</v>
      </c>
      <c r="R65" s="18"/>
      <c r="S65" s="18"/>
      <c r="T65" s="55" t="s">
        <v>169</v>
      </c>
    </row>
    <row r="66" spans="1:20" x14ac:dyDescent="0.3">
      <c r="A66" s="13"/>
      <c r="B66" s="55" t="s">
        <v>116</v>
      </c>
      <c r="C66" s="9"/>
      <c r="D66" s="57"/>
      <c r="E66" s="54">
        <v>76206.259999999995</v>
      </c>
      <c r="F66" s="54">
        <v>200</v>
      </c>
      <c r="G66" s="54">
        <v>132796.31</v>
      </c>
      <c r="H66" s="54">
        <v>0</v>
      </c>
      <c r="I66" s="54">
        <v>0</v>
      </c>
      <c r="J66" s="54">
        <v>12404058</v>
      </c>
      <c r="K66" s="54">
        <v>0</v>
      </c>
      <c r="L66" s="54">
        <v>289153</v>
      </c>
      <c r="M66" s="54">
        <v>7796669</v>
      </c>
      <c r="N66" s="54">
        <v>4463765.1100000003</v>
      </c>
      <c r="O66" s="54">
        <v>3161830</v>
      </c>
      <c r="P66" s="54">
        <v>1678290</v>
      </c>
      <c r="Q66" s="54">
        <v>0</v>
      </c>
      <c r="R66" s="18"/>
      <c r="S66" s="18"/>
      <c r="T66" s="55" t="s">
        <v>170</v>
      </c>
    </row>
    <row r="67" spans="1:20" x14ac:dyDescent="0.3">
      <c r="A67" s="13"/>
      <c r="B67" s="55" t="s">
        <v>117</v>
      </c>
      <c r="C67" s="9"/>
      <c r="D67" s="57"/>
      <c r="E67" s="54">
        <v>58077.9</v>
      </c>
      <c r="F67" s="54">
        <v>0</v>
      </c>
      <c r="G67" s="54">
        <v>31154.43</v>
      </c>
      <c r="H67" s="54">
        <v>0</v>
      </c>
      <c r="I67" s="54">
        <v>0</v>
      </c>
      <c r="J67" s="54">
        <v>12293298</v>
      </c>
      <c r="K67" s="54">
        <v>0</v>
      </c>
      <c r="L67" s="54">
        <v>3957728</v>
      </c>
      <c r="M67" s="54">
        <v>8144442</v>
      </c>
      <c r="N67" s="54">
        <v>6487437.9000000004</v>
      </c>
      <c r="O67" s="54">
        <v>7695735</v>
      </c>
      <c r="P67" s="54">
        <v>339378.79</v>
      </c>
      <c r="Q67" s="54">
        <v>0</v>
      </c>
      <c r="R67" s="18"/>
      <c r="S67" s="18"/>
      <c r="T67" s="55" t="s">
        <v>171</v>
      </c>
    </row>
    <row r="68" spans="1:20" x14ac:dyDescent="0.3">
      <c r="A68" s="51" t="s">
        <v>56</v>
      </c>
      <c r="B68" s="9"/>
      <c r="C68" s="9"/>
      <c r="D68" s="57"/>
      <c r="E68" s="50">
        <f>SUM(E69:E74)</f>
        <v>1290088.7200000002</v>
      </c>
      <c r="F68" s="50">
        <f t="shared" ref="F68:Q68" si="8">SUM(F69:F74)</f>
        <v>1635243.2799999998</v>
      </c>
      <c r="G68" s="50">
        <f t="shared" si="8"/>
        <v>1030186.8900000001</v>
      </c>
      <c r="H68" s="50">
        <f t="shared" si="8"/>
        <v>0</v>
      </c>
      <c r="I68" s="50">
        <f t="shared" si="8"/>
        <v>91776.5</v>
      </c>
      <c r="J68" s="50">
        <f t="shared" si="8"/>
        <v>149622241</v>
      </c>
      <c r="K68" s="50">
        <f t="shared" si="8"/>
        <v>0</v>
      </c>
      <c r="L68" s="50">
        <f t="shared" si="8"/>
        <v>43646267.100000001</v>
      </c>
      <c r="M68" s="50">
        <f t="shared" si="8"/>
        <v>64370813.969999999</v>
      </c>
      <c r="N68" s="50">
        <f t="shared" si="8"/>
        <v>52991575.169999994</v>
      </c>
      <c r="O68" s="50">
        <f t="shared" si="8"/>
        <v>97724674.680000007</v>
      </c>
      <c r="P68" s="50">
        <f t="shared" si="8"/>
        <v>19369961.18</v>
      </c>
      <c r="Q68" s="50">
        <f t="shared" si="8"/>
        <v>40000</v>
      </c>
      <c r="R68" s="18"/>
      <c r="S68" s="51" t="s">
        <v>64</v>
      </c>
      <c r="T68" s="13"/>
    </row>
    <row r="69" spans="1:20" x14ac:dyDescent="0.3">
      <c r="A69" s="13"/>
      <c r="B69" s="55" t="s">
        <v>56</v>
      </c>
      <c r="C69" s="53"/>
      <c r="D69" s="57"/>
      <c r="E69" s="54">
        <v>165133.99</v>
      </c>
      <c r="F69" s="54">
        <v>755574</v>
      </c>
      <c r="G69" s="54">
        <v>205982.94</v>
      </c>
      <c r="H69" s="54">
        <v>0</v>
      </c>
      <c r="I69" s="54">
        <v>1348</v>
      </c>
      <c r="J69" s="54">
        <v>28740919</v>
      </c>
      <c r="K69" s="54">
        <v>0</v>
      </c>
      <c r="L69" s="54">
        <v>9123017</v>
      </c>
      <c r="M69" s="54">
        <v>11270404.83</v>
      </c>
      <c r="N69" s="54">
        <v>8633955.7599999998</v>
      </c>
      <c r="O69" s="54">
        <v>18706524</v>
      </c>
      <c r="P69" s="54">
        <v>4528528.84</v>
      </c>
      <c r="Q69" s="54">
        <v>0</v>
      </c>
      <c r="R69" s="18"/>
      <c r="S69" s="18"/>
      <c r="T69" s="55" t="s">
        <v>64</v>
      </c>
    </row>
    <row r="70" spans="1:20" x14ac:dyDescent="0.3">
      <c r="A70" s="13"/>
      <c r="B70" s="55" t="s">
        <v>118</v>
      </c>
      <c r="C70" s="9"/>
      <c r="D70" s="57"/>
      <c r="E70" s="54">
        <v>304872.37</v>
      </c>
      <c r="F70" s="54">
        <v>360303.38</v>
      </c>
      <c r="G70" s="54">
        <v>149877.54999999999</v>
      </c>
      <c r="H70" s="54">
        <v>0</v>
      </c>
      <c r="I70" s="54">
        <v>31198.5</v>
      </c>
      <c r="J70" s="54">
        <v>31578347</v>
      </c>
      <c r="K70" s="54">
        <v>0</v>
      </c>
      <c r="L70" s="54">
        <v>7591910</v>
      </c>
      <c r="M70" s="54">
        <v>9017492.3300000001</v>
      </c>
      <c r="N70" s="54">
        <v>10022647.699999999</v>
      </c>
      <c r="O70" s="54">
        <v>13130858.68</v>
      </c>
      <c r="P70" s="54">
        <v>3447164.5</v>
      </c>
      <c r="Q70" s="54">
        <v>0</v>
      </c>
      <c r="R70" s="18"/>
      <c r="S70" s="18"/>
      <c r="T70" s="55" t="s">
        <v>172</v>
      </c>
    </row>
    <row r="71" spans="1:20" x14ac:dyDescent="0.3">
      <c r="A71" s="13"/>
      <c r="B71" s="55" t="s">
        <v>119</v>
      </c>
      <c r="C71" s="9"/>
      <c r="D71" s="57"/>
      <c r="E71" s="54">
        <v>232044.93</v>
      </c>
      <c r="F71" s="54">
        <v>102919</v>
      </c>
      <c r="G71" s="54">
        <v>220974.09</v>
      </c>
      <c r="H71" s="54">
        <v>0</v>
      </c>
      <c r="I71" s="54">
        <v>18100</v>
      </c>
      <c r="J71" s="54">
        <v>22593161</v>
      </c>
      <c r="K71" s="54">
        <v>0</v>
      </c>
      <c r="L71" s="54">
        <v>6997704.0999999996</v>
      </c>
      <c r="M71" s="54">
        <v>12788522.810000001</v>
      </c>
      <c r="N71" s="54">
        <v>10090098.939999999</v>
      </c>
      <c r="O71" s="54">
        <v>4752920</v>
      </c>
      <c r="P71" s="54">
        <v>0</v>
      </c>
      <c r="Q71" s="54">
        <v>0</v>
      </c>
      <c r="R71" s="18"/>
      <c r="S71" s="18"/>
      <c r="T71" s="55" t="s">
        <v>173</v>
      </c>
    </row>
    <row r="72" spans="1:20" x14ac:dyDescent="0.3">
      <c r="A72" s="13"/>
      <c r="B72" s="55" t="s">
        <v>120</v>
      </c>
      <c r="C72" s="9"/>
      <c r="D72" s="57"/>
      <c r="E72" s="54">
        <v>97581.28</v>
      </c>
      <c r="F72" s="54">
        <v>337386</v>
      </c>
      <c r="G72" s="54">
        <v>256498.67</v>
      </c>
      <c r="H72" s="54">
        <v>0</v>
      </c>
      <c r="I72" s="54">
        <v>23020</v>
      </c>
      <c r="J72" s="54">
        <v>21694577</v>
      </c>
      <c r="K72" s="54">
        <v>0</v>
      </c>
      <c r="L72" s="54">
        <v>7172175</v>
      </c>
      <c r="M72" s="54">
        <v>11400930</v>
      </c>
      <c r="N72" s="54">
        <v>8530134.2200000007</v>
      </c>
      <c r="O72" s="54">
        <v>14855900</v>
      </c>
      <c r="P72" s="54">
        <v>3762552.56</v>
      </c>
      <c r="Q72" s="54">
        <v>20000</v>
      </c>
      <c r="R72" s="18"/>
      <c r="S72" s="18"/>
      <c r="T72" s="55" t="s">
        <v>174</v>
      </c>
    </row>
    <row r="73" spans="1:20" x14ac:dyDescent="0.3">
      <c r="A73" s="13"/>
      <c r="B73" s="55" t="s">
        <v>121</v>
      </c>
      <c r="C73" s="9"/>
      <c r="D73" s="57"/>
      <c r="E73" s="54">
        <v>149978.5</v>
      </c>
      <c r="F73" s="54">
        <v>27016</v>
      </c>
      <c r="G73" s="54">
        <v>91171.82</v>
      </c>
      <c r="H73" s="54">
        <v>0</v>
      </c>
      <c r="I73" s="54">
        <v>17370</v>
      </c>
      <c r="J73" s="54">
        <v>23573022</v>
      </c>
      <c r="K73" s="54">
        <v>0</v>
      </c>
      <c r="L73" s="54">
        <v>7266851</v>
      </c>
      <c r="M73" s="54">
        <v>10196180</v>
      </c>
      <c r="N73" s="54">
        <v>7300814.1900000004</v>
      </c>
      <c r="O73" s="54">
        <v>37212302</v>
      </c>
      <c r="P73" s="54">
        <v>5382310.7800000003</v>
      </c>
      <c r="Q73" s="54">
        <v>0</v>
      </c>
      <c r="R73" s="18"/>
      <c r="S73" s="18"/>
      <c r="T73" s="55" t="s">
        <v>175</v>
      </c>
    </row>
    <row r="74" spans="1:20" x14ac:dyDescent="0.3">
      <c r="A74" s="13"/>
      <c r="B74" s="55" t="s">
        <v>122</v>
      </c>
      <c r="C74" s="9"/>
      <c r="D74" s="57"/>
      <c r="E74" s="54">
        <v>340477.65</v>
      </c>
      <c r="F74" s="54">
        <v>52044.9</v>
      </c>
      <c r="G74" s="54">
        <v>105681.82</v>
      </c>
      <c r="H74" s="54">
        <v>0</v>
      </c>
      <c r="I74" s="54">
        <v>740</v>
      </c>
      <c r="J74" s="54">
        <v>21442215</v>
      </c>
      <c r="K74" s="54">
        <v>0</v>
      </c>
      <c r="L74" s="54">
        <v>5494610</v>
      </c>
      <c r="M74" s="54">
        <v>9697284</v>
      </c>
      <c r="N74" s="54">
        <v>8413924.3599999994</v>
      </c>
      <c r="O74" s="54">
        <v>9066170</v>
      </c>
      <c r="P74" s="54">
        <v>2249404.5</v>
      </c>
      <c r="Q74" s="54">
        <v>20000</v>
      </c>
      <c r="R74" s="18"/>
      <c r="S74" s="18"/>
      <c r="T74" s="55" t="s">
        <v>176</v>
      </c>
    </row>
    <row r="75" spans="1:20" x14ac:dyDescent="0.3">
      <c r="A75" s="51" t="s">
        <v>85</v>
      </c>
      <c r="B75" s="4"/>
      <c r="C75" s="9"/>
      <c r="D75" s="57"/>
      <c r="E75" s="50">
        <f>SUM(E76:E80)</f>
        <v>370769.22000000003</v>
      </c>
      <c r="F75" s="50">
        <f t="shared" ref="F75:Q75" si="9">SUM(F76:F80)</f>
        <v>12412.8</v>
      </c>
      <c r="G75" s="50">
        <f t="shared" si="9"/>
        <v>501917.98</v>
      </c>
      <c r="H75" s="50">
        <f t="shared" si="9"/>
        <v>0</v>
      </c>
      <c r="I75" s="50">
        <f t="shared" si="9"/>
        <v>210036</v>
      </c>
      <c r="J75" s="50">
        <f t="shared" si="9"/>
        <v>83892880</v>
      </c>
      <c r="K75" s="50">
        <f t="shared" si="9"/>
        <v>0</v>
      </c>
      <c r="L75" s="50">
        <f t="shared" si="9"/>
        <v>16834430.800000001</v>
      </c>
      <c r="M75" s="50">
        <f t="shared" si="9"/>
        <v>55592067.560000002</v>
      </c>
      <c r="N75" s="50">
        <f t="shared" si="9"/>
        <v>34733458.039999999</v>
      </c>
      <c r="O75" s="50">
        <f t="shared" si="9"/>
        <v>14684576.460000001</v>
      </c>
      <c r="P75" s="50">
        <f t="shared" si="9"/>
        <v>12524012.27</v>
      </c>
      <c r="Q75" s="50">
        <f t="shared" si="9"/>
        <v>0</v>
      </c>
      <c r="R75" s="18"/>
      <c r="S75" s="4" t="s">
        <v>177</v>
      </c>
      <c r="T75" s="13"/>
    </row>
    <row r="76" spans="1:20" x14ac:dyDescent="0.3">
      <c r="A76" s="13"/>
      <c r="B76" s="55" t="s">
        <v>57</v>
      </c>
      <c r="C76" s="55"/>
      <c r="D76" s="57"/>
      <c r="E76" s="54">
        <v>72565.100000000006</v>
      </c>
      <c r="F76" s="54">
        <v>611.20000000000005</v>
      </c>
      <c r="G76" s="54">
        <v>88973.05</v>
      </c>
      <c r="H76" s="54">
        <v>0</v>
      </c>
      <c r="I76" s="54">
        <v>0</v>
      </c>
      <c r="J76" s="54">
        <v>17889482</v>
      </c>
      <c r="K76" s="54">
        <v>0</v>
      </c>
      <c r="L76" s="54">
        <v>6505810</v>
      </c>
      <c r="M76" s="54">
        <v>13314759</v>
      </c>
      <c r="N76" s="54">
        <v>4822882.22</v>
      </c>
      <c r="O76" s="54">
        <v>4041000</v>
      </c>
      <c r="P76" s="54">
        <v>2049050</v>
      </c>
      <c r="Q76" s="54">
        <v>0</v>
      </c>
      <c r="R76" s="18"/>
      <c r="S76" s="18"/>
      <c r="T76" s="55" t="s">
        <v>177</v>
      </c>
    </row>
    <row r="77" spans="1:20" x14ac:dyDescent="0.3">
      <c r="A77" s="13"/>
      <c r="B77" s="55" t="s">
        <v>123</v>
      </c>
      <c r="C77" s="55"/>
      <c r="D77" s="57"/>
      <c r="E77" s="54">
        <v>75796</v>
      </c>
      <c r="F77" s="54">
        <v>299.10000000000002</v>
      </c>
      <c r="G77" s="54">
        <v>105340.96</v>
      </c>
      <c r="H77" s="54">
        <v>0</v>
      </c>
      <c r="I77" s="54">
        <v>530</v>
      </c>
      <c r="J77" s="54">
        <v>13750600</v>
      </c>
      <c r="K77" s="54">
        <v>0</v>
      </c>
      <c r="L77" s="54">
        <v>365958</v>
      </c>
      <c r="M77" s="54">
        <v>10053628</v>
      </c>
      <c r="N77" s="54">
        <v>8515185.5500000007</v>
      </c>
      <c r="O77" s="54">
        <v>2016204.46</v>
      </c>
      <c r="P77" s="54">
        <v>2015150</v>
      </c>
      <c r="Q77" s="54">
        <v>0</v>
      </c>
      <c r="R77" s="18"/>
      <c r="S77" s="18"/>
      <c r="T77" s="55" t="s">
        <v>202</v>
      </c>
    </row>
    <row r="78" spans="1:20" x14ac:dyDescent="0.3">
      <c r="A78" s="13"/>
      <c r="B78" s="55" t="s">
        <v>124</v>
      </c>
      <c r="C78" s="55"/>
      <c r="D78" s="57"/>
      <c r="E78" s="54">
        <v>53721.279999999999</v>
      </c>
      <c r="F78" s="54">
        <v>7182.5</v>
      </c>
      <c r="G78" s="54">
        <v>101899.62</v>
      </c>
      <c r="H78" s="54">
        <v>0</v>
      </c>
      <c r="I78" s="54">
        <v>0</v>
      </c>
      <c r="J78" s="54">
        <v>11564346</v>
      </c>
      <c r="K78" s="54">
        <v>0</v>
      </c>
      <c r="L78" s="54">
        <v>3864937.8</v>
      </c>
      <c r="M78" s="54">
        <v>9552659</v>
      </c>
      <c r="N78" s="54">
        <v>5124381.45</v>
      </c>
      <c r="O78" s="54">
        <v>2754800</v>
      </c>
      <c r="P78" s="54">
        <v>1364712.27</v>
      </c>
      <c r="Q78" s="54">
        <v>0</v>
      </c>
      <c r="R78" s="18"/>
      <c r="S78" s="18"/>
      <c r="T78" s="55" t="s">
        <v>203</v>
      </c>
    </row>
    <row r="79" spans="1:20" x14ac:dyDescent="0.3">
      <c r="A79" s="13"/>
      <c r="B79" s="55" t="s">
        <v>125</v>
      </c>
      <c r="C79" s="55"/>
      <c r="D79" s="57"/>
      <c r="E79" s="54">
        <v>100624.88</v>
      </c>
      <c r="F79" s="54">
        <v>3250</v>
      </c>
      <c r="G79" s="54">
        <v>51586.89</v>
      </c>
      <c r="H79" s="54">
        <v>0</v>
      </c>
      <c r="I79" s="54">
        <v>156400</v>
      </c>
      <c r="J79" s="54">
        <v>18455190</v>
      </c>
      <c r="K79" s="54">
        <v>0</v>
      </c>
      <c r="L79" s="54">
        <v>0</v>
      </c>
      <c r="M79" s="54">
        <v>10353441</v>
      </c>
      <c r="N79" s="54">
        <v>8302143.0899999999</v>
      </c>
      <c r="O79" s="54">
        <v>4349182</v>
      </c>
      <c r="P79" s="54">
        <v>3411050</v>
      </c>
      <c r="Q79" s="54">
        <v>0</v>
      </c>
      <c r="R79" s="18"/>
      <c r="S79" s="18"/>
      <c r="T79" s="55" t="s">
        <v>204</v>
      </c>
    </row>
    <row r="80" spans="1:20" x14ac:dyDescent="0.3">
      <c r="A80" s="13"/>
      <c r="B80" s="55" t="s">
        <v>126</v>
      </c>
      <c r="C80" s="55"/>
      <c r="D80" s="57"/>
      <c r="E80" s="54">
        <v>68061.960000000006</v>
      </c>
      <c r="F80" s="54">
        <v>1070</v>
      </c>
      <c r="G80" s="54">
        <v>154117.46</v>
      </c>
      <c r="H80" s="54">
        <v>0</v>
      </c>
      <c r="I80" s="54">
        <v>53106</v>
      </c>
      <c r="J80" s="54">
        <v>22233262</v>
      </c>
      <c r="K80" s="54">
        <v>0</v>
      </c>
      <c r="L80" s="54">
        <v>6097725</v>
      </c>
      <c r="M80" s="54">
        <v>12317580.560000001</v>
      </c>
      <c r="N80" s="54">
        <v>7968865.7300000004</v>
      </c>
      <c r="O80" s="54">
        <v>1523390</v>
      </c>
      <c r="P80" s="54">
        <v>3684050</v>
      </c>
      <c r="Q80" s="54">
        <v>0</v>
      </c>
      <c r="R80" s="18"/>
      <c r="S80" s="18"/>
      <c r="T80" s="55" t="s">
        <v>205</v>
      </c>
    </row>
    <row r="81" spans="1:20" x14ac:dyDescent="0.3">
      <c r="A81" s="4" t="s">
        <v>58</v>
      </c>
      <c r="B81" s="9"/>
      <c r="C81" s="9"/>
      <c r="D81" s="57"/>
      <c r="E81" s="50">
        <f>SUM(E82:E83)</f>
        <v>319431.23</v>
      </c>
      <c r="F81" s="50">
        <f t="shared" ref="F81:Q81" si="10">SUM(F82:F83)</f>
        <v>718726</v>
      </c>
      <c r="G81" s="50">
        <f t="shared" si="10"/>
        <v>714865.87</v>
      </c>
      <c r="H81" s="50">
        <f t="shared" si="10"/>
        <v>0</v>
      </c>
      <c r="I81" s="50">
        <f t="shared" si="10"/>
        <v>114199.81</v>
      </c>
      <c r="J81" s="50">
        <f t="shared" si="10"/>
        <v>55277834</v>
      </c>
      <c r="K81" s="50">
        <f t="shared" si="10"/>
        <v>0</v>
      </c>
      <c r="L81" s="50">
        <f t="shared" si="10"/>
        <v>15441334</v>
      </c>
      <c r="M81" s="50">
        <f t="shared" si="10"/>
        <v>25741902.329999998</v>
      </c>
      <c r="N81" s="50">
        <f t="shared" si="10"/>
        <v>22999802.240000002</v>
      </c>
      <c r="O81" s="50">
        <f t="shared" si="10"/>
        <v>11401260</v>
      </c>
      <c r="P81" s="50">
        <f t="shared" si="10"/>
        <v>8481741.4199999999</v>
      </c>
      <c r="Q81" s="50">
        <f t="shared" si="10"/>
        <v>20000</v>
      </c>
      <c r="R81" s="18"/>
      <c r="S81" s="4" t="s">
        <v>65</v>
      </c>
      <c r="T81" s="13"/>
    </row>
    <row r="82" spans="1:20" x14ac:dyDescent="0.3">
      <c r="A82" s="13"/>
      <c r="B82" s="55" t="s">
        <v>127</v>
      </c>
      <c r="C82" s="9"/>
      <c r="D82" s="57"/>
      <c r="E82" s="54">
        <v>206762.59</v>
      </c>
      <c r="F82" s="54">
        <v>227068</v>
      </c>
      <c r="G82" s="54">
        <v>410073.76</v>
      </c>
      <c r="H82" s="54">
        <v>0</v>
      </c>
      <c r="I82" s="54">
        <v>17985</v>
      </c>
      <c r="J82" s="54">
        <v>34925464</v>
      </c>
      <c r="K82" s="54">
        <v>0</v>
      </c>
      <c r="L82" s="54">
        <v>9070448</v>
      </c>
      <c r="M82" s="54">
        <v>14891777</v>
      </c>
      <c r="N82" s="54">
        <v>13854501.16</v>
      </c>
      <c r="O82" s="54">
        <v>6264440</v>
      </c>
      <c r="P82" s="54">
        <v>5078053.3099999996</v>
      </c>
      <c r="Q82" s="54">
        <v>0</v>
      </c>
      <c r="R82" s="18"/>
      <c r="S82" s="18"/>
      <c r="T82" s="55" t="s">
        <v>178</v>
      </c>
    </row>
    <row r="83" spans="1:20" x14ac:dyDescent="0.3">
      <c r="A83" s="13"/>
      <c r="B83" s="55" t="s">
        <v>128</v>
      </c>
      <c r="C83" s="9"/>
      <c r="D83" s="57"/>
      <c r="E83" s="54">
        <v>112668.64</v>
      </c>
      <c r="F83" s="54">
        <v>491658</v>
      </c>
      <c r="G83" s="54">
        <v>304792.11</v>
      </c>
      <c r="H83" s="54">
        <v>0</v>
      </c>
      <c r="I83" s="54">
        <v>96214.81</v>
      </c>
      <c r="J83" s="54">
        <v>20352370</v>
      </c>
      <c r="K83" s="54">
        <v>0</v>
      </c>
      <c r="L83" s="54">
        <v>6370886</v>
      </c>
      <c r="M83" s="54">
        <v>10850125.33</v>
      </c>
      <c r="N83" s="54">
        <v>9145301.0800000001</v>
      </c>
      <c r="O83" s="54">
        <v>5136820</v>
      </c>
      <c r="P83" s="54">
        <v>3403688.11</v>
      </c>
      <c r="Q83" s="54">
        <v>20000</v>
      </c>
      <c r="R83" s="18"/>
      <c r="S83" s="18"/>
      <c r="T83" s="55" t="s">
        <v>179</v>
      </c>
    </row>
    <row r="84" spans="1:20" x14ac:dyDescent="0.3">
      <c r="A84" s="4" t="s">
        <v>59</v>
      </c>
      <c r="B84" s="9"/>
      <c r="C84" s="9"/>
      <c r="D84" s="57"/>
      <c r="E84" s="50">
        <f>SUM(E85:E90)</f>
        <v>959937.6</v>
      </c>
      <c r="F84" s="50">
        <f t="shared" ref="F84:Q84" si="11">SUM(F85:F90)</f>
        <v>1947919.4500000002</v>
      </c>
      <c r="G84" s="50">
        <f t="shared" si="11"/>
        <v>1657397.47</v>
      </c>
      <c r="H84" s="50">
        <f t="shared" si="11"/>
        <v>0</v>
      </c>
      <c r="I84" s="50">
        <f t="shared" si="11"/>
        <v>287638.98</v>
      </c>
      <c r="J84" s="50">
        <f t="shared" si="11"/>
        <v>179798551</v>
      </c>
      <c r="K84" s="50">
        <f t="shared" si="11"/>
        <v>0</v>
      </c>
      <c r="L84" s="50">
        <f t="shared" si="11"/>
        <v>51397104</v>
      </c>
      <c r="M84" s="50">
        <f t="shared" si="11"/>
        <v>75393815.840000004</v>
      </c>
      <c r="N84" s="50">
        <f t="shared" si="11"/>
        <v>54507599.899999999</v>
      </c>
      <c r="O84" s="50">
        <f t="shared" si="11"/>
        <v>72835500.309999987</v>
      </c>
      <c r="P84" s="50">
        <f t="shared" si="11"/>
        <v>30499719.850000001</v>
      </c>
      <c r="Q84" s="50">
        <f t="shared" si="11"/>
        <v>80000</v>
      </c>
      <c r="R84" s="18"/>
      <c r="S84" s="4" t="s">
        <v>66</v>
      </c>
      <c r="T84" s="13"/>
    </row>
    <row r="85" spans="1:20" x14ac:dyDescent="0.3">
      <c r="A85" s="13"/>
      <c r="B85" s="55" t="s">
        <v>129</v>
      </c>
      <c r="C85" s="9"/>
      <c r="D85" s="57"/>
      <c r="E85" s="54">
        <v>126697.71</v>
      </c>
      <c r="F85" s="54">
        <v>221848.45</v>
      </c>
      <c r="G85" s="54">
        <v>242548.09</v>
      </c>
      <c r="H85" s="54">
        <v>0</v>
      </c>
      <c r="I85" s="54">
        <v>22660</v>
      </c>
      <c r="J85" s="54">
        <v>33452278</v>
      </c>
      <c r="K85" s="54">
        <v>0</v>
      </c>
      <c r="L85" s="54">
        <v>7611148</v>
      </c>
      <c r="M85" s="54">
        <v>10972568.84</v>
      </c>
      <c r="N85" s="54">
        <v>9904339.8699999992</v>
      </c>
      <c r="O85" s="54">
        <v>16055816.800000001</v>
      </c>
      <c r="P85" s="54">
        <v>2717966.23</v>
      </c>
      <c r="Q85" s="54">
        <v>20000</v>
      </c>
      <c r="R85" s="18"/>
      <c r="S85" s="18"/>
      <c r="T85" s="55" t="s">
        <v>180</v>
      </c>
    </row>
    <row r="86" spans="1:20" x14ac:dyDescent="0.3">
      <c r="A86" s="13"/>
      <c r="B86" s="55" t="s">
        <v>59</v>
      </c>
      <c r="C86" s="9"/>
      <c r="D86" s="57"/>
      <c r="E86" s="54">
        <v>330291.90999999997</v>
      </c>
      <c r="F86" s="54">
        <v>190767.1</v>
      </c>
      <c r="G86" s="54">
        <v>127622.19</v>
      </c>
      <c r="H86" s="54">
        <v>0</v>
      </c>
      <c r="I86" s="54">
        <v>14708</v>
      </c>
      <c r="J86" s="54">
        <v>30796072</v>
      </c>
      <c r="K86" s="54">
        <v>0</v>
      </c>
      <c r="L86" s="54">
        <v>12644711</v>
      </c>
      <c r="M86" s="54">
        <v>17365824.489999998</v>
      </c>
      <c r="N86" s="54">
        <v>8413533.6600000001</v>
      </c>
      <c r="O86" s="54">
        <v>13334500</v>
      </c>
      <c r="P86" s="54">
        <v>3686478.91</v>
      </c>
      <c r="Q86" s="54">
        <v>20000</v>
      </c>
      <c r="R86" s="18"/>
      <c r="S86" s="18"/>
      <c r="T86" s="55" t="s">
        <v>66</v>
      </c>
    </row>
    <row r="87" spans="1:20" x14ac:dyDescent="0.3">
      <c r="A87" s="13"/>
      <c r="B87" s="55" t="s">
        <v>130</v>
      </c>
      <c r="C87" s="9"/>
      <c r="D87" s="57"/>
      <c r="E87" s="54">
        <v>117702.54</v>
      </c>
      <c r="F87" s="54">
        <v>132836</v>
      </c>
      <c r="G87" s="54">
        <v>142794.26999999999</v>
      </c>
      <c r="H87" s="54">
        <v>0</v>
      </c>
      <c r="I87" s="54">
        <v>18760</v>
      </c>
      <c r="J87" s="54">
        <v>23183828</v>
      </c>
      <c r="K87" s="54">
        <v>0</v>
      </c>
      <c r="L87" s="54">
        <v>7272735</v>
      </c>
      <c r="M87" s="54">
        <v>8759824.0600000005</v>
      </c>
      <c r="N87" s="54">
        <v>9013903.25</v>
      </c>
      <c r="O87" s="54">
        <v>4370981</v>
      </c>
      <c r="P87" s="54">
        <v>12162428.57</v>
      </c>
      <c r="Q87" s="54">
        <v>20000</v>
      </c>
      <c r="R87" s="18"/>
      <c r="S87" s="18"/>
      <c r="T87" s="55" t="s">
        <v>181</v>
      </c>
    </row>
    <row r="88" spans="1:20" x14ac:dyDescent="0.3">
      <c r="A88" s="13"/>
      <c r="B88" s="55" t="s">
        <v>131</v>
      </c>
      <c r="C88" s="51"/>
      <c r="D88" s="59"/>
      <c r="E88" s="54">
        <v>132014.24</v>
      </c>
      <c r="F88" s="54">
        <v>332508.90000000002</v>
      </c>
      <c r="G88" s="54">
        <v>753836.76</v>
      </c>
      <c r="H88" s="54">
        <v>0</v>
      </c>
      <c r="I88" s="54">
        <v>213710</v>
      </c>
      <c r="J88" s="54">
        <v>47043744</v>
      </c>
      <c r="K88" s="54">
        <v>0</v>
      </c>
      <c r="L88" s="54">
        <v>11150757</v>
      </c>
      <c r="M88" s="54">
        <v>15275769.449999999</v>
      </c>
      <c r="N88" s="54">
        <v>12052435.5</v>
      </c>
      <c r="O88" s="54">
        <v>18020425.719999999</v>
      </c>
      <c r="P88" s="54">
        <v>5484357.5700000003</v>
      </c>
      <c r="Q88" s="54">
        <v>20000</v>
      </c>
      <c r="R88" s="18"/>
      <c r="S88" s="18"/>
      <c r="T88" s="55" t="s">
        <v>166</v>
      </c>
    </row>
    <row r="89" spans="1:20" x14ac:dyDescent="0.3">
      <c r="A89" s="13"/>
      <c r="B89" s="55" t="s">
        <v>132</v>
      </c>
      <c r="C89" s="53"/>
      <c r="D89" s="59"/>
      <c r="E89" s="54">
        <v>88877.7</v>
      </c>
      <c r="F89" s="54">
        <v>196841</v>
      </c>
      <c r="G89" s="54">
        <v>176016.47</v>
      </c>
      <c r="H89" s="54">
        <v>0</v>
      </c>
      <c r="I89" s="54">
        <v>8050</v>
      </c>
      <c r="J89" s="54">
        <v>23160589</v>
      </c>
      <c r="K89" s="54">
        <v>0</v>
      </c>
      <c r="L89" s="54">
        <v>7140194</v>
      </c>
      <c r="M89" s="54">
        <v>11728865</v>
      </c>
      <c r="N89" s="54">
        <v>6755830.6600000001</v>
      </c>
      <c r="O89" s="54">
        <v>5678945.0099999998</v>
      </c>
      <c r="P89" s="54">
        <v>2917060</v>
      </c>
      <c r="Q89" s="54">
        <v>0</v>
      </c>
      <c r="R89" s="18"/>
      <c r="S89" s="18"/>
      <c r="T89" s="55" t="s">
        <v>206</v>
      </c>
    </row>
    <row r="90" spans="1:20" x14ac:dyDescent="0.3">
      <c r="A90" s="13"/>
      <c r="B90" s="55" t="s">
        <v>133</v>
      </c>
      <c r="C90" s="9"/>
      <c r="D90" s="60"/>
      <c r="E90" s="54">
        <v>164353.5</v>
      </c>
      <c r="F90" s="54">
        <v>873118</v>
      </c>
      <c r="G90" s="54">
        <v>214579.69</v>
      </c>
      <c r="H90" s="54">
        <v>0</v>
      </c>
      <c r="I90" s="54">
        <v>9750.98</v>
      </c>
      <c r="J90" s="54">
        <v>22162040</v>
      </c>
      <c r="K90" s="54">
        <v>0</v>
      </c>
      <c r="L90" s="54">
        <v>5577559</v>
      </c>
      <c r="M90" s="54">
        <v>11290964</v>
      </c>
      <c r="N90" s="54">
        <v>8367556.96</v>
      </c>
      <c r="O90" s="54">
        <v>15374831.779999999</v>
      </c>
      <c r="P90" s="54">
        <v>3531428.57</v>
      </c>
      <c r="Q90" s="54">
        <v>0</v>
      </c>
      <c r="R90" s="18"/>
      <c r="S90" s="18"/>
      <c r="T90" s="55" t="s">
        <v>207</v>
      </c>
    </row>
    <row r="91" spans="1:20" x14ac:dyDescent="0.3">
      <c r="A91" s="81" t="s">
        <v>86</v>
      </c>
      <c r="B91" s="81"/>
      <c r="C91" s="81"/>
      <c r="D91" s="82"/>
      <c r="E91" s="50">
        <f>SUM(E92:E95)</f>
        <v>240392.50999999998</v>
      </c>
      <c r="F91" s="50">
        <f t="shared" ref="F91:Q91" si="12">SUM(F92:F95)</f>
        <v>127258.44</v>
      </c>
      <c r="G91" s="50">
        <f t="shared" si="12"/>
        <v>503754.18</v>
      </c>
      <c r="H91" s="50">
        <f t="shared" si="12"/>
        <v>0</v>
      </c>
      <c r="I91" s="50">
        <f t="shared" si="12"/>
        <v>450812.35</v>
      </c>
      <c r="J91" s="50">
        <f t="shared" si="12"/>
        <v>132536428</v>
      </c>
      <c r="K91" s="50">
        <f t="shared" si="12"/>
        <v>0</v>
      </c>
      <c r="L91" s="50">
        <f t="shared" si="12"/>
        <v>35401600</v>
      </c>
      <c r="M91" s="50">
        <f t="shared" si="12"/>
        <v>49090831</v>
      </c>
      <c r="N91" s="50">
        <f t="shared" si="12"/>
        <v>57295951.310000002</v>
      </c>
      <c r="O91" s="50">
        <f t="shared" si="12"/>
        <v>27201440</v>
      </c>
      <c r="P91" s="50">
        <f t="shared" si="12"/>
        <v>32081960</v>
      </c>
      <c r="Q91" s="50">
        <f t="shared" si="12"/>
        <v>12213034.27</v>
      </c>
      <c r="R91" s="18"/>
      <c r="S91" s="51" t="s">
        <v>182</v>
      </c>
      <c r="T91" s="13"/>
    </row>
    <row r="92" spans="1:20" x14ac:dyDescent="0.3">
      <c r="A92" s="13"/>
      <c r="B92" s="55" t="s">
        <v>86</v>
      </c>
      <c r="C92" s="47"/>
      <c r="D92" s="48"/>
      <c r="E92" s="54">
        <v>113450.29</v>
      </c>
      <c r="F92" s="54">
        <v>73918</v>
      </c>
      <c r="G92" s="54">
        <v>217022</v>
      </c>
      <c r="H92" s="54">
        <v>0</v>
      </c>
      <c r="I92" s="54">
        <v>0</v>
      </c>
      <c r="J92" s="54">
        <v>50322972</v>
      </c>
      <c r="K92" s="54">
        <v>0</v>
      </c>
      <c r="L92" s="54">
        <v>13082161</v>
      </c>
      <c r="M92" s="54">
        <v>16115932</v>
      </c>
      <c r="N92" s="54">
        <v>21211327.920000002</v>
      </c>
      <c r="O92" s="54">
        <v>11596900</v>
      </c>
      <c r="P92" s="54">
        <v>8804000</v>
      </c>
      <c r="Q92" s="54">
        <v>25000</v>
      </c>
      <c r="R92" s="18"/>
      <c r="S92" s="18"/>
      <c r="T92" s="55" t="s">
        <v>182</v>
      </c>
    </row>
    <row r="93" spans="1:20" x14ac:dyDescent="0.3">
      <c r="A93" s="13"/>
      <c r="B93" s="55" t="s">
        <v>134</v>
      </c>
      <c r="C93" s="47"/>
      <c r="D93" s="48"/>
      <c r="E93" s="54">
        <v>72928</v>
      </c>
      <c r="F93" s="54">
        <v>41392.44</v>
      </c>
      <c r="G93" s="54">
        <v>203166.94</v>
      </c>
      <c r="H93" s="54">
        <v>0</v>
      </c>
      <c r="I93" s="54">
        <v>200249</v>
      </c>
      <c r="J93" s="54">
        <v>35492094</v>
      </c>
      <c r="K93" s="54">
        <v>0</v>
      </c>
      <c r="L93" s="54">
        <v>9641844</v>
      </c>
      <c r="M93" s="54">
        <v>12642848</v>
      </c>
      <c r="N93" s="54">
        <v>16115918.279999999</v>
      </c>
      <c r="O93" s="54">
        <v>14159400</v>
      </c>
      <c r="P93" s="54">
        <v>5850000</v>
      </c>
      <c r="Q93" s="54">
        <v>0</v>
      </c>
      <c r="R93" s="18"/>
      <c r="S93" s="18"/>
      <c r="T93" s="55" t="s">
        <v>183</v>
      </c>
    </row>
    <row r="94" spans="1:20" x14ac:dyDescent="0.3">
      <c r="A94" s="13"/>
      <c r="B94" s="55" t="s">
        <v>135</v>
      </c>
      <c r="C94" s="61"/>
      <c r="D94" s="56"/>
      <c r="E94" s="54">
        <v>18238.12</v>
      </c>
      <c r="F94" s="54">
        <v>11072</v>
      </c>
      <c r="G94" s="54">
        <v>0</v>
      </c>
      <c r="H94" s="54">
        <v>0</v>
      </c>
      <c r="I94" s="54">
        <v>91563.35</v>
      </c>
      <c r="J94" s="54">
        <v>22142825</v>
      </c>
      <c r="K94" s="54">
        <v>0</v>
      </c>
      <c r="L94" s="54">
        <v>6111174</v>
      </c>
      <c r="M94" s="54">
        <v>10363044</v>
      </c>
      <c r="N94" s="54">
        <v>9149998.7899999991</v>
      </c>
      <c r="O94" s="54">
        <v>1242600</v>
      </c>
      <c r="P94" s="54">
        <v>3740260</v>
      </c>
      <c r="Q94" s="54">
        <v>0</v>
      </c>
      <c r="R94" s="18"/>
      <c r="S94" s="18"/>
      <c r="T94" s="55" t="s">
        <v>184</v>
      </c>
    </row>
    <row r="95" spans="1:20" x14ac:dyDescent="0.3">
      <c r="A95" s="13"/>
      <c r="B95" s="55" t="s">
        <v>136</v>
      </c>
      <c r="C95" s="62"/>
      <c r="D95" s="57"/>
      <c r="E95" s="54">
        <v>35776.1</v>
      </c>
      <c r="F95" s="54">
        <v>876</v>
      </c>
      <c r="G95" s="54">
        <v>83565.240000000005</v>
      </c>
      <c r="H95" s="54">
        <v>0</v>
      </c>
      <c r="I95" s="54">
        <v>159000</v>
      </c>
      <c r="J95" s="54">
        <v>24578537</v>
      </c>
      <c r="K95" s="54">
        <v>0</v>
      </c>
      <c r="L95" s="54">
        <v>6566421</v>
      </c>
      <c r="M95" s="54">
        <v>9969007</v>
      </c>
      <c r="N95" s="54">
        <v>10818706.32</v>
      </c>
      <c r="O95" s="54">
        <v>202540</v>
      </c>
      <c r="P95" s="54">
        <v>13687700</v>
      </c>
      <c r="Q95" s="54">
        <v>12188034.27</v>
      </c>
      <c r="R95" s="18"/>
      <c r="S95" s="18"/>
      <c r="T95" s="55" t="s">
        <v>185</v>
      </c>
    </row>
    <row r="96" spans="1:20" x14ac:dyDescent="0.3">
      <c r="A96" s="51" t="s">
        <v>87</v>
      </c>
      <c r="B96" s="9"/>
      <c r="C96" s="9"/>
      <c r="D96" s="57"/>
      <c r="E96" s="50">
        <f>SUM(E97:E99)</f>
        <v>276446.73</v>
      </c>
      <c r="F96" s="50">
        <f t="shared" ref="F96:Q96" si="13">SUM(F97:F99)</f>
        <v>144002.36000000002</v>
      </c>
      <c r="G96" s="50">
        <f t="shared" si="13"/>
        <v>429505.51</v>
      </c>
      <c r="H96" s="50">
        <f t="shared" si="13"/>
        <v>710227</v>
      </c>
      <c r="I96" s="50">
        <f t="shared" si="13"/>
        <v>365971.79</v>
      </c>
      <c r="J96" s="50">
        <f t="shared" si="13"/>
        <v>141930746</v>
      </c>
      <c r="K96" s="50">
        <f t="shared" si="13"/>
        <v>0</v>
      </c>
      <c r="L96" s="50">
        <f t="shared" si="13"/>
        <v>39190005</v>
      </c>
      <c r="M96" s="50">
        <f t="shared" si="13"/>
        <v>45209897</v>
      </c>
      <c r="N96" s="50">
        <f t="shared" si="13"/>
        <v>46444393.229999997</v>
      </c>
      <c r="O96" s="50">
        <f t="shared" si="13"/>
        <v>24585716</v>
      </c>
      <c r="P96" s="50">
        <f t="shared" si="13"/>
        <v>17827854.789999999</v>
      </c>
      <c r="Q96" s="50">
        <f t="shared" si="13"/>
        <v>17885700</v>
      </c>
      <c r="R96" s="18"/>
      <c r="S96" s="51" t="s">
        <v>186</v>
      </c>
      <c r="T96" s="13"/>
    </row>
    <row r="97" spans="1:20" x14ac:dyDescent="0.3">
      <c r="A97" s="13"/>
      <c r="B97" s="55" t="s">
        <v>137</v>
      </c>
      <c r="C97" s="9"/>
      <c r="D97" s="57"/>
      <c r="E97" s="54">
        <v>103741.99</v>
      </c>
      <c r="F97" s="54">
        <v>57952.62</v>
      </c>
      <c r="G97" s="54">
        <v>192054.82</v>
      </c>
      <c r="H97" s="54">
        <v>0</v>
      </c>
      <c r="I97" s="54">
        <v>560</v>
      </c>
      <c r="J97" s="54">
        <v>45696985</v>
      </c>
      <c r="K97" s="54">
        <v>0</v>
      </c>
      <c r="L97" s="54">
        <v>10955052</v>
      </c>
      <c r="M97" s="54">
        <v>14011309</v>
      </c>
      <c r="N97" s="54">
        <v>12220165.609999999</v>
      </c>
      <c r="O97" s="54">
        <v>3727380</v>
      </c>
      <c r="P97" s="54">
        <v>5591652.1100000003</v>
      </c>
      <c r="Q97" s="54">
        <v>17860700</v>
      </c>
      <c r="R97" s="18"/>
      <c r="S97" s="18"/>
      <c r="T97" s="55" t="s">
        <v>187</v>
      </c>
    </row>
    <row r="98" spans="1:20" x14ac:dyDescent="0.3">
      <c r="A98" s="13"/>
      <c r="B98" s="55" t="s">
        <v>138</v>
      </c>
      <c r="C98" s="9"/>
      <c r="D98" s="57"/>
      <c r="E98" s="54">
        <v>64131.3</v>
      </c>
      <c r="F98" s="54">
        <v>76047.61</v>
      </c>
      <c r="G98" s="54">
        <v>0</v>
      </c>
      <c r="H98" s="54">
        <v>0</v>
      </c>
      <c r="I98" s="54">
        <v>362681.79</v>
      </c>
      <c r="J98" s="54">
        <v>61929582</v>
      </c>
      <c r="K98" s="54">
        <v>0</v>
      </c>
      <c r="L98" s="54">
        <v>18374735</v>
      </c>
      <c r="M98" s="54">
        <v>17294124</v>
      </c>
      <c r="N98" s="54">
        <v>22503269.02</v>
      </c>
      <c r="O98" s="54">
        <v>17941930</v>
      </c>
      <c r="P98" s="54">
        <v>8293062.6799999997</v>
      </c>
      <c r="Q98" s="54">
        <v>0</v>
      </c>
      <c r="R98" s="18"/>
      <c r="S98" s="18"/>
      <c r="T98" s="55" t="s">
        <v>188</v>
      </c>
    </row>
    <row r="99" spans="1:20" x14ac:dyDescent="0.3">
      <c r="A99" s="13"/>
      <c r="B99" s="55" t="s">
        <v>139</v>
      </c>
      <c r="C99" s="9"/>
      <c r="D99" s="57"/>
      <c r="E99" s="54">
        <v>108573.44</v>
      </c>
      <c r="F99" s="54">
        <v>10002.129999999999</v>
      </c>
      <c r="G99" s="54">
        <v>237450.69</v>
      </c>
      <c r="H99" s="54">
        <v>710227</v>
      </c>
      <c r="I99" s="54">
        <v>2730</v>
      </c>
      <c r="J99" s="54">
        <v>34304179</v>
      </c>
      <c r="K99" s="54">
        <v>0</v>
      </c>
      <c r="L99" s="54">
        <v>9860218</v>
      </c>
      <c r="M99" s="54">
        <v>13904464</v>
      </c>
      <c r="N99" s="54">
        <v>11720958.6</v>
      </c>
      <c r="O99" s="54">
        <v>2916406</v>
      </c>
      <c r="P99" s="54">
        <v>3943140</v>
      </c>
      <c r="Q99" s="54">
        <v>25000</v>
      </c>
      <c r="R99" s="18"/>
      <c r="S99" s="18"/>
      <c r="T99" s="55" t="s">
        <v>189</v>
      </c>
    </row>
    <row r="100" spans="1:20" ht="3" customHeight="1" x14ac:dyDescent="0.3">
      <c r="A100" s="11"/>
      <c r="B100" s="11"/>
      <c r="C100" s="11"/>
      <c r="D100" s="14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1"/>
      <c r="S100" s="11"/>
      <c r="T100" s="11"/>
    </row>
    <row r="101" spans="1:20" ht="3" customHeight="1" x14ac:dyDescent="0.3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</row>
    <row r="102" spans="1:20" x14ac:dyDescent="0.3">
      <c r="A102" s="10" t="s">
        <v>48</v>
      </c>
      <c r="B102" s="8"/>
      <c r="C102" s="10" t="s">
        <v>69</v>
      </c>
      <c r="D102" s="10"/>
      <c r="E102" s="10"/>
      <c r="F102" s="8"/>
      <c r="G102" s="8"/>
      <c r="I102" s="8"/>
      <c r="K102" s="10" t="s">
        <v>72</v>
      </c>
    </row>
    <row r="103" spans="1:20" x14ac:dyDescent="0.3">
      <c r="B103" s="10"/>
      <c r="C103" s="8"/>
      <c r="D103" s="8"/>
      <c r="E103" s="8"/>
    </row>
    <row r="104" spans="1:20" x14ac:dyDescent="0.3">
      <c r="B104" s="43"/>
      <c r="C104" s="8"/>
      <c r="D104" s="8"/>
      <c r="E104" s="8"/>
    </row>
  </sheetData>
  <mergeCells count="16">
    <mergeCell ref="A14:D14"/>
    <mergeCell ref="A43:D43"/>
    <mergeCell ref="A61:D61"/>
    <mergeCell ref="A91:D91"/>
    <mergeCell ref="A13:D13"/>
    <mergeCell ref="L6:Q6"/>
    <mergeCell ref="L7:Q7"/>
    <mergeCell ref="R10:T10"/>
    <mergeCell ref="R8:T8"/>
    <mergeCell ref="R9:T9"/>
    <mergeCell ref="R7:T7"/>
    <mergeCell ref="E6:K6"/>
    <mergeCell ref="E7:K7"/>
    <mergeCell ref="A8:D8"/>
    <mergeCell ref="A9:D9"/>
    <mergeCell ref="A10:D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2019-11-27T06:00:04Z</cp:lastPrinted>
  <dcterms:created xsi:type="dcterms:W3CDTF">1997-06-13T10:07:54Z</dcterms:created>
  <dcterms:modified xsi:type="dcterms:W3CDTF">2020-09-09T15:04:03Z</dcterms:modified>
</cp:coreProperties>
</file>