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4" sheetId="19" r:id="rId1"/>
  </sheets>
  <definedNames>
    <definedName name="_xlnm.Print_Area" localSheetId="0">ตารางที่4!$A$1:$D$68</definedName>
  </definedNames>
  <calcPr calcId="124519"/>
</workbook>
</file>

<file path=xl/calcChain.xml><?xml version="1.0" encoding="utf-8"?>
<calcChain xmlns="http://schemas.openxmlformats.org/spreadsheetml/2006/main">
  <c r="D6" i="19"/>
  <c r="D50" s="1"/>
  <c r="C6"/>
  <c r="C48" s="1"/>
  <c r="B7"/>
  <c r="D54"/>
  <c r="B26"/>
  <c r="B8"/>
  <c r="B9"/>
  <c r="B10"/>
  <c r="B11"/>
  <c r="B12"/>
  <c r="B13"/>
  <c r="B14"/>
  <c r="B15"/>
  <c r="B16"/>
  <c r="B17"/>
  <c r="B18"/>
  <c r="B19"/>
  <c r="B20"/>
  <c r="B21"/>
  <c r="B23"/>
  <c r="B24"/>
  <c r="B25"/>
  <c r="B27"/>
  <c r="B29"/>
  <c r="B28"/>
  <c r="D45" l="1"/>
  <c r="D62"/>
  <c r="C62"/>
  <c r="D53"/>
  <c r="D52"/>
  <c r="D47"/>
  <c r="D60"/>
  <c r="C56"/>
  <c r="C50"/>
  <c r="D56"/>
  <c r="D44"/>
  <c r="D48"/>
  <c r="D61"/>
  <c r="C46"/>
  <c r="D51"/>
  <c r="D58"/>
  <c r="C47"/>
  <c r="C59"/>
  <c r="C60"/>
  <c r="C42"/>
  <c r="C49"/>
  <c r="D43"/>
  <c r="C61"/>
  <c r="C51"/>
  <c r="C43"/>
  <c r="C55"/>
  <c r="C52"/>
  <c r="C44"/>
  <c r="C54"/>
  <c r="C45"/>
  <c r="D49"/>
  <c r="D59"/>
  <c r="B6"/>
  <c r="D42"/>
  <c r="C63"/>
  <c r="C58"/>
  <c r="C64"/>
  <c r="D64"/>
  <c r="D63"/>
  <c r="C53"/>
  <c r="B47" l="1"/>
  <c r="B53"/>
  <c r="B42"/>
  <c r="B48"/>
  <c r="D41"/>
  <c r="C41"/>
  <c r="B44"/>
  <c r="B43"/>
  <c r="B45"/>
  <c r="B46"/>
  <c r="B52"/>
  <c r="B51"/>
  <c r="B49"/>
  <c r="B50"/>
  <c r="B63"/>
  <c r="B55"/>
  <c r="B58"/>
  <c r="B59"/>
  <c r="B56"/>
  <c r="B60"/>
  <c r="B54"/>
  <c r="B62"/>
  <c r="B61"/>
  <c r="B64"/>
  <c r="B41" l="1"/>
</calcChain>
</file>

<file path=xl/sharedStrings.xml><?xml version="1.0" encoding="utf-8"?>
<sst xmlns="http://schemas.openxmlformats.org/spreadsheetml/2006/main" count="66" uniqueCount="40">
  <si>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</si>
  <si>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</si>
  <si>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</si>
  <si>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</si>
  <si>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</si>
  <si>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</si>
  <si>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</si>
  <si>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</si>
  <si>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</si>
  <si>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</si>
  <si>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</si>
  <si>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</si>
  <si>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</si>
  <si>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</si>
  <si>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</si>
  <si>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</si>
  <si>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</si>
  <si>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</si>
  <si>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</si>
  <si>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</si>
  <si>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</si>
  <si>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</si>
  <si>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</si>
  <si>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</si>
  <si>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</si>
  <si>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</si>
  <si>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</si>
  <si>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</si>
  <si>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</si>
  <si>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</si>
  <si>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</si>
  <si>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</si>
  <si>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</si>
  <si>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</si>
  <si>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</si>
  <si>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</si>
  <si>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</si>
  <si>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เดือนสิงหาคมคม พ.ศ. 2558 (ต่อ)</t>
  </si>
  <si>
    <t xml:space="preserve">                เดือน กันยายน พ.ศ. 2558</t>
  </si>
  <si>
    <t xml:space="preserve">                    เดือน กันยายน พ.ศ. 2558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</si>
</sst>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4" formatCode="_-* #,##0.0000_-;\-* #,##0.0000_-;_-* &quot;-&quot;_-;_-@_-"/>
    <numFmt numFmtId="195" formatCode="_(* #,##0.0_);_(* \(#,##0.0\);_(* &quot;-&quot;_);_(@_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0" fontId="2" fillId="0" borderId="0" xfId="4" applyFont="1"/>
    <xf numFmtId="194" fontId="6" fillId="0" borderId="0" xfId="3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Fill="1" applyBorder="1" applyAlignment="1">
      <alignment horizontal="right"/>
    </xf>
    <xf numFmtId="195" fontId="6" fillId="0" borderId="0" xfId="3" applyNumberFormat="1" applyFont="1" applyAlignment="1">
      <alignment horizontal="right"/>
    </xf>
    <xf numFmtId="0" fontId="9" fillId="0" borderId="0" xfId="0" applyFont="1"/>
    <xf numFmtId="0" fontId="8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9"/>
  <sheetViews>
    <sheetView showGridLines="0" tabSelected="1" view="pageBreakPreview" zoomScale="80" zoomScaleNormal="75" zoomScaleSheetLayoutView="80" workbookViewId="0">
      <selection activeCell="L63" sqref="L63"/>
    </sheetView>
  </sheetViews>
  <sheetFormatPr defaultRowHeight="18" customHeight="1"/>
  <cols>
    <col min="1" max="1" width="63.28515625" style="3" customWidth="1"/>
    <col min="2" max="2" width="14.7109375" style="3" customWidth="1"/>
    <col min="3" max="4" width="13.7109375" style="3" customWidth="1"/>
    <col min="5" max="5" width="9.5703125" style="3" bestFit="1" customWidth="1"/>
    <col min="6" max="6" width="11.140625" style="3" bestFit="1" customWidth="1"/>
    <col min="7" max="16384" width="9.140625" style="3"/>
  </cols>
  <sheetData>
    <row r="1" spans="1:6" s="2" customFormat="1" ht="23.25">
      <c r="A1" s="42" t="s">
        <v>35</v>
      </c>
      <c r="B1" s="3"/>
      <c r="C1" s="3"/>
      <c r="D1" s="3"/>
    </row>
    <row r="2" spans="1:6" s="2" customFormat="1" ht="23.25">
      <c r="A2" s="1" t="s">
        <v>38</v>
      </c>
      <c r="B2" s="3"/>
      <c r="C2" s="3"/>
      <c r="D2" s="3"/>
    </row>
    <row r="3" spans="1:6" s="2" customFormat="1" ht="9.9499999999999993" customHeight="1">
      <c r="A3" s="1"/>
      <c r="B3" s="3"/>
      <c r="C3" s="3"/>
      <c r="D3" s="3"/>
    </row>
    <row r="4" spans="1:6" s="2" customFormat="1" ht="23.25">
      <c r="A4" s="9" t="s">
        <v>4</v>
      </c>
      <c r="B4" s="10" t="s">
        <v>0</v>
      </c>
      <c r="C4" s="11" t="s">
        <v>1</v>
      </c>
      <c r="D4" s="10" t="s">
        <v>2</v>
      </c>
    </row>
    <row r="5" spans="1:6" s="2" customFormat="1" ht="23.25">
      <c r="A5" s="12"/>
      <c r="B5" s="50" t="s">
        <v>25</v>
      </c>
      <c r="C5" s="50"/>
      <c r="D5" s="50"/>
    </row>
    <row r="6" spans="1:6" s="4" customFormat="1" ht="23.25">
      <c r="A6" s="13" t="s">
        <v>3</v>
      </c>
      <c r="B6" s="46">
        <f>C6+D6</f>
        <v>307670</v>
      </c>
      <c r="C6" s="46">
        <f>SUM(C7:C29)</f>
        <v>168808</v>
      </c>
      <c r="D6" s="46">
        <f>SUM(D7:D29)</f>
        <v>138862</v>
      </c>
      <c r="E6" s="6"/>
    </row>
    <row r="7" spans="1:6" s="5" customFormat="1" ht="27.75" customHeight="1">
      <c r="A7" s="14" t="s">
        <v>24</v>
      </c>
      <c r="B7" s="15">
        <f>C7+D7</f>
        <v>219550</v>
      </c>
      <c r="C7" s="16">
        <v>123568</v>
      </c>
      <c r="D7" s="16">
        <v>95982</v>
      </c>
      <c r="E7" s="7"/>
      <c r="F7" s="17"/>
    </row>
    <row r="8" spans="1:6" s="5" customFormat="1" ht="27.75" customHeight="1">
      <c r="A8" s="18" t="s">
        <v>10</v>
      </c>
      <c r="B8" s="15">
        <f t="shared" ref="B8:B27" si="0">C8+D8</f>
        <v>0</v>
      </c>
      <c r="C8" s="16">
        <v>0</v>
      </c>
      <c r="D8" s="15">
        <v>0</v>
      </c>
      <c r="E8" s="7"/>
    </row>
    <row r="9" spans="1:6" s="5" customFormat="1" ht="27.75" customHeight="1">
      <c r="A9" s="18" t="s">
        <v>11</v>
      </c>
      <c r="B9" s="15">
        <f t="shared" si="0"/>
        <v>6959</v>
      </c>
      <c r="C9" s="16">
        <v>3867</v>
      </c>
      <c r="D9" s="16">
        <v>3092</v>
      </c>
      <c r="E9" s="7"/>
    </row>
    <row r="10" spans="1:6" s="5" customFormat="1" ht="27.75" customHeight="1">
      <c r="A10" s="14" t="s">
        <v>12</v>
      </c>
      <c r="B10" s="15">
        <f t="shared" si="0"/>
        <v>295</v>
      </c>
      <c r="C10" s="16">
        <v>223</v>
      </c>
      <c r="D10" s="15">
        <v>72</v>
      </c>
      <c r="E10" s="7"/>
    </row>
    <row r="11" spans="1:6" s="5" customFormat="1" ht="27.75" customHeight="1">
      <c r="A11" s="18" t="s">
        <v>28</v>
      </c>
      <c r="B11" s="15">
        <f t="shared" si="0"/>
        <v>202</v>
      </c>
      <c r="C11" s="15">
        <v>140</v>
      </c>
      <c r="D11" s="15">
        <v>62</v>
      </c>
      <c r="E11" s="7"/>
    </row>
    <row r="12" spans="1:6" ht="27.75" customHeight="1">
      <c r="A12" s="14" t="s">
        <v>5</v>
      </c>
      <c r="B12" s="15">
        <f t="shared" si="0"/>
        <v>6033</v>
      </c>
      <c r="C12" s="16">
        <v>4921</v>
      </c>
      <c r="D12" s="16">
        <v>1112</v>
      </c>
      <c r="E12" s="8"/>
    </row>
    <row r="13" spans="1:6" ht="27.75" customHeight="1">
      <c r="A13" s="18" t="s">
        <v>8</v>
      </c>
      <c r="B13" s="15">
        <f t="shared" si="0"/>
        <v>25201</v>
      </c>
      <c r="C13" s="16">
        <v>12280</v>
      </c>
      <c r="D13" s="16">
        <v>12921</v>
      </c>
      <c r="E13" s="8"/>
    </row>
    <row r="14" spans="1:6" ht="27.75" customHeight="1">
      <c r="A14" s="18" t="s">
        <v>27</v>
      </c>
      <c r="B14" s="15">
        <f t="shared" si="0"/>
        <v>1645</v>
      </c>
      <c r="C14" s="16">
        <v>1127</v>
      </c>
      <c r="D14" s="15">
        <v>518</v>
      </c>
      <c r="E14" s="8"/>
    </row>
    <row r="15" spans="1:6" s="20" customFormat="1" ht="27.75" customHeight="1">
      <c r="A15" s="19" t="s">
        <v>13</v>
      </c>
      <c r="B15" s="15">
        <f t="shared" si="0"/>
        <v>10440</v>
      </c>
      <c r="C15" s="16">
        <v>3180</v>
      </c>
      <c r="D15" s="16">
        <v>7260</v>
      </c>
      <c r="E15" s="45"/>
    </row>
    <row r="16" spans="1:6" ht="27.75" customHeight="1">
      <c r="A16" s="21" t="s">
        <v>9</v>
      </c>
      <c r="B16" s="15">
        <f t="shared" si="0"/>
        <v>403</v>
      </c>
      <c r="C16" s="16">
        <v>403</v>
      </c>
      <c r="D16" s="15">
        <v>0</v>
      </c>
      <c r="E16" s="8"/>
    </row>
    <row r="17" spans="1:5" ht="27.75" customHeight="1">
      <c r="A17" s="21" t="s">
        <v>22</v>
      </c>
      <c r="B17" s="15">
        <f t="shared" si="0"/>
        <v>1113</v>
      </c>
      <c r="C17" s="16">
        <v>189</v>
      </c>
      <c r="D17" s="16">
        <v>924</v>
      </c>
      <c r="E17" s="8"/>
    </row>
    <row r="18" spans="1:5" ht="27.75" customHeight="1">
      <c r="A18" s="21" t="s">
        <v>14</v>
      </c>
      <c r="B18" s="15">
        <f t="shared" si="0"/>
        <v>484</v>
      </c>
      <c r="C18" s="16">
        <v>320</v>
      </c>
      <c r="D18" s="15">
        <v>164</v>
      </c>
      <c r="E18" s="8"/>
    </row>
    <row r="19" spans="1:5" ht="27.75" customHeight="1">
      <c r="A19" s="21" t="s">
        <v>29</v>
      </c>
      <c r="B19" s="15">
        <f t="shared" si="0"/>
        <v>791</v>
      </c>
      <c r="C19" s="16">
        <v>656</v>
      </c>
      <c r="D19" s="16">
        <v>135</v>
      </c>
      <c r="E19" s="8"/>
    </row>
    <row r="20" spans="1:5" ht="27.75" customHeight="1">
      <c r="A20" s="21" t="s">
        <v>30</v>
      </c>
      <c r="B20" s="15">
        <f t="shared" si="0"/>
        <v>195</v>
      </c>
      <c r="C20" s="15">
        <v>132</v>
      </c>
      <c r="D20" s="44">
        <v>63</v>
      </c>
      <c r="E20" s="8"/>
    </row>
    <row r="21" spans="1:5" ht="27.75" customHeight="1">
      <c r="A21" s="22" t="s">
        <v>15</v>
      </c>
      <c r="B21" s="15">
        <f t="shared" si="0"/>
        <v>8533</v>
      </c>
      <c r="C21" s="16">
        <v>5912</v>
      </c>
      <c r="D21" s="16">
        <v>2621</v>
      </c>
      <c r="E21" s="8"/>
    </row>
    <row r="22" spans="1:5" ht="27.75" customHeight="1">
      <c r="A22" s="22" t="s">
        <v>7</v>
      </c>
      <c r="B22" s="15"/>
      <c r="C22" s="16"/>
      <c r="D22" s="23"/>
      <c r="E22" s="8"/>
    </row>
    <row r="23" spans="1:5" ht="27.75" customHeight="1">
      <c r="A23" s="22" t="s">
        <v>16</v>
      </c>
      <c r="B23" s="15">
        <f t="shared" si="0"/>
        <v>7337</v>
      </c>
      <c r="C23" s="16">
        <v>3767</v>
      </c>
      <c r="D23" s="16">
        <v>3570</v>
      </c>
      <c r="E23" s="8"/>
    </row>
    <row r="24" spans="1:5" ht="27.75" customHeight="1">
      <c r="A24" s="22" t="s">
        <v>17</v>
      </c>
      <c r="B24" s="15">
        <f t="shared" si="0"/>
        <v>1887</v>
      </c>
      <c r="C24" s="16">
        <v>681</v>
      </c>
      <c r="D24" s="16">
        <v>1206</v>
      </c>
      <c r="E24" s="8"/>
    </row>
    <row r="25" spans="1:5" ht="27.75" customHeight="1">
      <c r="A25" s="22" t="s">
        <v>31</v>
      </c>
      <c r="B25" s="15">
        <f t="shared" si="0"/>
        <v>12968</v>
      </c>
      <c r="C25" s="16">
        <v>5866</v>
      </c>
      <c r="D25" s="16">
        <v>7102</v>
      </c>
      <c r="E25" s="8"/>
    </row>
    <row r="26" spans="1:5" ht="27.75" customHeight="1">
      <c r="A26" s="22" t="s">
        <v>18</v>
      </c>
      <c r="B26" s="15">
        <f t="shared" si="0"/>
        <v>2929</v>
      </c>
      <c r="C26" s="16">
        <v>1163</v>
      </c>
      <c r="D26" s="16">
        <v>1766</v>
      </c>
      <c r="E26" s="8"/>
    </row>
    <row r="27" spans="1:5" ht="27.75" customHeight="1">
      <c r="A27" s="22" t="s">
        <v>19</v>
      </c>
      <c r="B27" s="15">
        <f t="shared" si="0"/>
        <v>705</v>
      </c>
      <c r="C27" s="16">
        <v>413</v>
      </c>
      <c r="D27" s="16">
        <v>292</v>
      </c>
      <c r="E27" s="8"/>
    </row>
    <row r="28" spans="1:5" ht="27.75" customHeight="1">
      <c r="A28" s="22" t="s">
        <v>32</v>
      </c>
      <c r="B28" s="15">
        <f>C28+D28</f>
        <v>0</v>
      </c>
      <c r="C28" s="15">
        <v>0</v>
      </c>
      <c r="D28" s="15">
        <v>0</v>
      </c>
      <c r="E28" s="8"/>
    </row>
    <row r="29" spans="1:5" ht="27.75" customHeight="1">
      <c r="A29" s="24" t="s">
        <v>21</v>
      </c>
      <c r="B29" s="25">
        <f>C29+D29</f>
        <v>0</v>
      </c>
      <c r="C29" s="26">
        <v>0</v>
      </c>
      <c r="D29" s="26">
        <v>0</v>
      </c>
      <c r="E29" s="8"/>
    </row>
    <row r="30" spans="1:5" ht="17.25" customHeight="1">
      <c r="A30" s="27"/>
      <c r="B30" s="28"/>
      <c r="C30" s="29"/>
      <c r="D30" s="29"/>
    </row>
    <row r="31" spans="1:5" ht="17.25" customHeight="1">
      <c r="A31" s="27"/>
      <c r="B31" s="30"/>
      <c r="C31" s="29"/>
      <c r="D31" s="29"/>
    </row>
    <row r="32" spans="1:5" ht="17.25" customHeight="1">
      <c r="A32" s="27"/>
      <c r="B32" s="30"/>
      <c r="C32" s="29"/>
      <c r="D32" s="29"/>
    </row>
    <row r="33" spans="1:9" ht="17.25" customHeight="1">
      <c r="A33" s="27"/>
      <c r="B33" s="30"/>
      <c r="C33" s="29"/>
      <c r="D33" s="29"/>
    </row>
    <row r="34" spans="1:9" ht="17.25" customHeight="1">
      <c r="A34" s="27"/>
      <c r="B34" s="30"/>
      <c r="C34" s="29"/>
      <c r="D34" s="29"/>
    </row>
    <row r="35" spans="1:9" ht="17.25" customHeight="1">
      <c r="A35" s="27"/>
      <c r="B35" s="30"/>
      <c r="C35" s="29"/>
      <c r="D35" s="29"/>
    </row>
    <row r="36" spans="1:9" s="2" customFormat="1" ht="23.25">
      <c r="A36" s="42" t="s">
        <v>36</v>
      </c>
      <c r="B36" s="31"/>
      <c r="C36" s="31"/>
      <c r="D36" s="31"/>
    </row>
    <row r="37" spans="1:9" s="2" customFormat="1" ht="23.25">
      <c r="A37" s="1" t="s">
        <v>37</v>
      </c>
      <c r="B37" s="31"/>
      <c r="C37" s="31"/>
      <c r="D37" s="31"/>
    </row>
    <row r="38" spans="1:9" s="2" customFormat="1" ht="9.9499999999999993" customHeight="1">
      <c r="A38" s="1"/>
      <c r="B38" s="31"/>
      <c r="C38" s="31"/>
      <c r="D38" s="31"/>
    </row>
    <row r="39" spans="1:9" s="2" customFormat="1" ht="23.25">
      <c r="A39" s="39" t="s">
        <v>4</v>
      </c>
      <c r="B39" s="11" t="s">
        <v>0</v>
      </c>
      <c r="C39" s="11" t="s">
        <v>1</v>
      </c>
      <c r="D39" s="11" t="s">
        <v>2</v>
      </c>
    </row>
    <row r="40" spans="1:9" ht="23.25">
      <c r="A40" s="31"/>
      <c r="B40" s="51" t="s">
        <v>6</v>
      </c>
      <c r="C40" s="51"/>
      <c r="D40" s="51"/>
    </row>
    <row r="41" spans="1:9" s="4" customFormat="1" ht="23.25">
      <c r="A41" s="13"/>
      <c r="B41" s="32">
        <f t="shared" ref="B41:C41" si="1">SUM(B42:B64)</f>
        <v>99.940000000000012</v>
      </c>
      <c r="C41" s="32">
        <f t="shared" si="1"/>
        <v>100.00000000000001</v>
      </c>
      <c r="D41" s="32">
        <f>SUM(D42:D64)</f>
        <v>99.909982572626049</v>
      </c>
      <c r="E41" s="34"/>
      <c r="F41" s="41"/>
      <c r="G41" s="33"/>
      <c r="H41" s="33"/>
      <c r="I41" s="33"/>
    </row>
    <row r="42" spans="1:9" s="5" customFormat="1" ht="23.25">
      <c r="A42" s="14" t="s">
        <v>23</v>
      </c>
      <c r="B42" s="35">
        <f>+B7/$B$6*100-0.02</f>
        <v>71.338923521955351</v>
      </c>
      <c r="C42" s="35">
        <f>+C7/$C$6*100</f>
        <v>73.200322259608555</v>
      </c>
      <c r="D42" s="47">
        <f>+D7/$D$6*100</f>
        <v>69.120421713643765</v>
      </c>
      <c r="E42" s="36"/>
      <c r="F42" s="7"/>
    </row>
    <row r="43" spans="1:9" s="5" customFormat="1" ht="23.25">
      <c r="A43" s="18" t="s">
        <v>10</v>
      </c>
      <c r="B43" s="35">
        <f t="shared" ref="B43:B52" si="2">+B8/$B$6*100</f>
        <v>0</v>
      </c>
      <c r="C43" s="35">
        <f t="shared" ref="C43:C52" si="3">+C8/$C$6*100</f>
        <v>0</v>
      </c>
      <c r="D43" s="47">
        <f t="shared" ref="D43:D45" si="4">+D8/$D$6*100</f>
        <v>0</v>
      </c>
      <c r="E43" s="36"/>
      <c r="F43" s="7"/>
    </row>
    <row r="44" spans="1:9" s="5" customFormat="1" ht="23.25">
      <c r="A44" s="18" t="s">
        <v>11</v>
      </c>
      <c r="B44" s="35">
        <f>+B9/$B$6*100-0.02</f>
        <v>2.2418389833262911</v>
      </c>
      <c r="C44" s="35">
        <f t="shared" si="3"/>
        <v>2.2907682100374394</v>
      </c>
      <c r="D44" s="47">
        <f t="shared" si="4"/>
        <v>2.22667108352177</v>
      </c>
      <c r="E44" s="36"/>
      <c r="F44" s="7"/>
    </row>
    <row r="45" spans="1:9" s="5" customFormat="1" ht="23.25">
      <c r="A45" s="14" t="s">
        <v>12</v>
      </c>
      <c r="B45" s="35">
        <f t="shared" si="2"/>
        <v>9.5881951441479513E-2</v>
      </c>
      <c r="C45" s="35">
        <f t="shared" si="3"/>
        <v>0.13210274394578456</v>
      </c>
      <c r="D45" s="47">
        <f t="shared" si="4"/>
        <v>5.1850038167389215E-2</v>
      </c>
      <c r="E45" s="36"/>
      <c r="F45" s="7"/>
    </row>
    <row r="46" spans="1:9" s="5" customFormat="1" ht="23.25">
      <c r="A46" s="18" t="s">
        <v>28</v>
      </c>
      <c r="B46" s="35">
        <f t="shared" si="2"/>
        <v>6.5654759970097828E-2</v>
      </c>
      <c r="C46" s="35">
        <f t="shared" si="3"/>
        <v>8.2934458082555326E-2</v>
      </c>
      <c r="D46" s="47" t="s">
        <v>33</v>
      </c>
      <c r="E46" s="36"/>
      <c r="F46" s="7"/>
    </row>
    <row r="47" spans="1:9" ht="23.25">
      <c r="A47" s="14" t="s">
        <v>5</v>
      </c>
      <c r="B47" s="35">
        <f>+B12/$B$6*100-0.02</f>
        <v>1.9408671628693082</v>
      </c>
      <c r="C47" s="35">
        <f t="shared" si="3"/>
        <v>2.9151462016018197</v>
      </c>
      <c r="D47" s="47">
        <f>+D12/$D$6*100</f>
        <v>0.80079503391856677</v>
      </c>
      <c r="E47" s="36"/>
      <c r="F47" s="7"/>
    </row>
    <row r="48" spans="1:9" ht="23.25">
      <c r="A48" s="18" t="s">
        <v>8</v>
      </c>
      <c r="B48" s="35">
        <f>+B13/$B$6*100</f>
        <v>8.1909188416160177</v>
      </c>
      <c r="C48" s="35">
        <f t="shared" si="3"/>
        <v>7.2745367518127102</v>
      </c>
      <c r="D48" s="47">
        <f t="shared" ref="D48:D56" si="5">+D13/$D$6*100</f>
        <v>9.3049214327893885</v>
      </c>
      <c r="E48" s="36"/>
      <c r="F48" s="7"/>
    </row>
    <row r="49" spans="1:6" ht="23.25">
      <c r="A49" s="18" t="s">
        <v>27</v>
      </c>
      <c r="B49" s="35">
        <f t="shared" si="2"/>
        <v>0.53466376312282637</v>
      </c>
      <c r="C49" s="35">
        <f t="shared" si="3"/>
        <v>0.66762238756457037</v>
      </c>
      <c r="D49" s="47">
        <f t="shared" si="5"/>
        <v>0.37303221903760569</v>
      </c>
      <c r="E49" s="36"/>
      <c r="F49" s="7"/>
    </row>
    <row r="50" spans="1:6" s="20" customFormat="1" ht="23.25">
      <c r="A50" s="19" t="s">
        <v>13</v>
      </c>
      <c r="B50" s="35">
        <f t="shared" si="2"/>
        <v>3.3932460103357496</v>
      </c>
      <c r="C50" s="35">
        <f t="shared" si="3"/>
        <v>1.883796976446614</v>
      </c>
      <c r="D50" s="47">
        <f>+D15/$D$6*100</f>
        <v>5.228212181878412</v>
      </c>
      <c r="E50" s="36"/>
      <c r="F50" s="7"/>
    </row>
    <row r="51" spans="1:6" ht="23.25">
      <c r="A51" s="21" t="s">
        <v>9</v>
      </c>
      <c r="B51" s="35">
        <f t="shared" si="2"/>
        <v>0.13098449637598725</v>
      </c>
      <c r="C51" s="35">
        <f t="shared" si="3"/>
        <v>0.23873276148049855</v>
      </c>
      <c r="D51" s="47">
        <f t="shared" si="5"/>
        <v>0</v>
      </c>
      <c r="E51" s="36"/>
      <c r="F51" s="7"/>
    </row>
    <row r="52" spans="1:6" ht="23.25">
      <c r="A52" s="21" t="s">
        <v>22</v>
      </c>
      <c r="B52" s="35">
        <f t="shared" si="2"/>
        <v>0.3617512269639549</v>
      </c>
      <c r="C52" s="35">
        <f t="shared" si="3"/>
        <v>0.11196151841144969</v>
      </c>
      <c r="D52" s="47">
        <f t="shared" si="5"/>
        <v>0.66540882314816152</v>
      </c>
      <c r="E52" s="36"/>
      <c r="F52" s="7"/>
    </row>
    <row r="53" spans="1:6" ht="23.25">
      <c r="A53" s="21" t="s">
        <v>14</v>
      </c>
      <c r="B53" s="35">
        <f>+B18/$B$6*100</f>
        <v>0.15731140507686808</v>
      </c>
      <c r="C53" s="35">
        <f>+C18/$C$6*100</f>
        <v>0.18956447561726933</v>
      </c>
      <c r="D53" s="47">
        <f t="shared" si="5"/>
        <v>0.11810286471460876</v>
      </c>
      <c r="E53" s="36"/>
      <c r="F53" s="7"/>
    </row>
    <row r="54" spans="1:6" ht="23.25">
      <c r="A54" s="21" t="s">
        <v>29</v>
      </c>
      <c r="B54" s="35">
        <f t="shared" ref="B54:B55" si="6">+B19/$B$6*100</f>
        <v>0.25709363928884843</v>
      </c>
      <c r="C54" s="35">
        <f>+C19/$C$6*100</f>
        <v>0.3886071750154021</v>
      </c>
      <c r="D54" s="47">
        <f>+D19/$D$6*100</f>
        <v>9.7218821563854765E-2</v>
      </c>
      <c r="E54" s="36"/>
      <c r="F54" s="7"/>
    </row>
    <row r="55" spans="1:6" ht="23.25">
      <c r="A55" s="21" t="s">
        <v>30</v>
      </c>
      <c r="B55" s="35">
        <f t="shared" si="6"/>
        <v>6.3379595020639001E-2</v>
      </c>
      <c r="C55" s="35">
        <f>+C20/$C$6*100</f>
        <v>7.8195346192123594E-2</v>
      </c>
      <c r="D55" s="47" t="s">
        <v>33</v>
      </c>
      <c r="E55" s="36"/>
      <c r="F55" s="7"/>
    </row>
    <row r="56" spans="1:6" ht="23.25">
      <c r="A56" s="22" t="s">
        <v>15</v>
      </c>
      <c r="B56" s="35">
        <f t="shared" ref="B56:B64" si="7">+B21/$B$6*100</f>
        <v>2.7734260733903211</v>
      </c>
      <c r="C56" s="35">
        <f>+C21/$C$6*100</f>
        <v>3.5022036870290507</v>
      </c>
      <c r="D56" s="47">
        <f t="shared" si="5"/>
        <v>1.8874854171767657</v>
      </c>
      <c r="E56" s="36"/>
      <c r="F56" s="7"/>
    </row>
    <row r="57" spans="1:6" ht="23.25">
      <c r="A57" s="22" t="s">
        <v>7</v>
      </c>
      <c r="B57" s="35"/>
      <c r="C57" s="35"/>
      <c r="D57" s="47"/>
      <c r="E57" s="36"/>
      <c r="F57" s="7"/>
    </row>
    <row r="58" spans="1:6" ht="23.25">
      <c r="A58" s="22" t="s">
        <v>16</v>
      </c>
      <c r="B58" s="35">
        <f t="shared" si="7"/>
        <v>2.3846978905970682</v>
      </c>
      <c r="C58" s="35">
        <f t="shared" ref="C58:C64" si="8">+C23/$C$6*100</f>
        <v>2.2315293114070425</v>
      </c>
      <c r="D58" s="47">
        <f>+D23/$D$6*100</f>
        <v>2.570897725799715</v>
      </c>
      <c r="E58" s="36"/>
      <c r="F58" s="7"/>
    </row>
    <row r="59" spans="1:6" ht="23.25">
      <c r="A59" s="22" t="s">
        <v>17</v>
      </c>
      <c r="B59" s="35">
        <f t="shared" si="7"/>
        <v>0.61331946566126039</v>
      </c>
      <c r="C59" s="35">
        <f t="shared" si="8"/>
        <v>0.40341689967300132</v>
      </c>
      <c r="D59" s="47">
        <f t="shared" ref="D59:D61" si="9">+D24/$D$6*100</f>
        <v>0.86848813930376934</v>
      </c>
      <c r="E59" s="36"/>
      <c r="F59" s="7"/>
    </row>
    <row r="60" spans="1:6" ht="23.25">
      <c r="A60" s="22" t="s">
        <v>31</v>
      </c>
      <c r="B60" s="35">
        <f t="shared" si="7"/>
        <v>4.2149055806545972</v>
      </c>
      <c r="C60" s="35">
        <f t="shared" si="8"/>
        <v>3.4749537936590684</v>
      </c>
      <c r="D60" s="47">
        <f t="shared" si="9"/>
        <v>5.1144301536777519</v>
      </c>
      <c r="E60" s="36"/>
      <c r="F60" s="7"/>
    </row>
    <row r="61" spans="1:6" ht="23.25">
      <c r="A61" s="22" t="s">
        <v>18</v>
      </c>
      <c r="B61" s="35">
        <f t="shared" si="7"/>
        <v>0.9519940195664186</v>
      </c>
      <c r="C61" s="35">
        <f t="shared" si="8"/>
        <v>0.68894839107151318</v>
      </c>
      <c r="D61" s="47">
        <f t="shared" si="9"/>
        <v>1.2717662139390187</v>
      </c>
      <c r="E61" s="36"/>
      <c r="F61" s="7"/>
    </row>
    <row r="62" spans="1:6" ht="23.25">
      <c r="A62" s="22" t="s">
        <v>19</v>
      </c>
      <c r="B62" s="35">
        <f t="shared" si="7"/>
        <v>0.2291416127669256</v>
      </c>
      <c r="C62" s="35">
        <f>+C27/$C$6*100</f>
        <v>0.24465665134353823</v>
      </c>
      <c r="D62" s="47">
        <f>+D27/$D$6*100</f>
        <v>0.21028071034552293</v>
      </c>
      <c r="E62" s="36"/>
      <c r="F62" s="7"/>
    </row>
    <row r="63" spans="1:6" ht="23.25">
      <c r="A63" s="22" t="s">
        <v>20</v>
      </c>
      <c r="B63" s="35">
        <f t="shared" si="7"/>
        <v>0</v>
      </c>
      <c r="C63" s="43">
        <f t="shared" si="8"/>
        <v>0</v>
      </c>
      <c r="D63" s="35">
        <f t="shared" ref="D63:D64" si="10">D28/$D$6*100</f>
        <v>0</v>
      </c>
      <c r="E63" s="36"/>
    </row>
    <row r="64" spans="1:6" ht="23.25">
      <c r="A64" s="24" t="s">
        <v>21</v>
      </c>
      <c r="B64" s="37">
        <f t="shared" si="7"/>
        <v>0</v>
      </c>
      <c r="C64" s="37">
        <f t="shared" si="8"/>
        <v>0</v>
      </c>
      <c r="D64" s="37">
        <f t="shared" si="10"/>
        <v>0</v>
      </c>
      <c r="E64" s="36"/>
    </row>
    <row r="65" spans="1:5" ht="8.25" customHeight="1">
      <c r="A65" s="31"/>
      <c r="B65" s="38"/>
      <c r="C65" s="38"/>
      <c r="D65" s="40"/>
      <c r="E65" s="20"/>
    </row>
    <row r="66" spans="1:5" ht="23.25">
      <c r="A66" s="49" t="s">
        <v>26</v>
      </c>
      <c r="B66" s="38"/>
      <c r="C66" s="38"/>
      <c r="D66" s="38"/>
    </row>
    <row r="67" spans="1:5" ht="25.5">
      <c r="A67" s="48" t="s">
        <v>34</v>
      </c>
      <c r="B67" s="31"/>
      <c r="C67" s="31"/>
      <c r="D67" s="31"/>
    </row>
    <row r="68" spans="1:5" ht="25.5">
      <c r="A68" s="48" t="s">
        <v>39</v>
      </c>
      <c r="B68" s="31"/>
      <c r="C68" s="31"/>
      <c r="D68" s="31"/>
    </row>
    <row r="69" spans="1:5" ht="18" customHeight="1">
      <c r="A69" s="31"/>
      <c r="B69" s="31"/>
      <c r="C69" s="31"/>
      <c r="D69" s="31"/>
    </row>
  </sheetData>
  <mergeCells count="2">
    <mergeCell ref="B5:D5"/>
    <mergeCell ref="B40:D40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5" max="3" man="1"/>
  </rowBreaks>
  <ignoredErrors>
    <ignoredError sqref="B47 B4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2016-03-08T06:40:39Z</cp:lastPrinted>
  <dcterms:created xsi:type="dcterms:W3CDTF">2000-11-20T04:06:35Z</dcterms:created>
  <dcterms:modified xsi:type="dcterms:W3CDTF">2016-03-08T06:47:33Z</dcterms:modified>
</cp:coreProperties>
</file>