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525" yWindow="-75" windowWidth="10065" windowHeight="8655" tabRatio="639"/>
  </bookViews>
  <sheets>
    <sheet name="ตารางที่4" sheetId="19" r:id="rId1"/>
  </sheets>
  <definedNames>
    <definedName name="_xlnm.Print_Area" localSheetId="0">ตารางที่4!$A$1:$D$68</definedName>
  </definedNames>
  <calcPr calcId="125725"/>
</workbook>
</file>

<file path=xl/calcChain.xml><?xml version="1.0" encoding="utf-8"?>
<calcChain xmlns="http://schemas.openxmlformats.org/spreadsheetml/2006/main">
  <c r="C6" i="19"/>
  <c r="C48" s="1"/>
  <c r="B7"/>
  <c r="D6"/>
  <c r="D54" s="1"/>
  <c r="B26"/>
  <c r="B8"/>
  <c r="B9"/>
  <c r="B10"/>
  <c r="B11"/>
  <c r="B12"/>
  <c r="B13"/>
  <c r="B14"/>
  <c r="B15"/>
  <c r="B16"/>
  <c r="B17"/>
  <c r="B18"/>
  <c r="B19"/>
  <c r="B20"/>
  <c r="B21"/>
  <c r="B23"/>
  <c r="B24"/>
  <c r="B25"/>
  <c r="B27"/>
  <c r="B29"/>
  <c r="B28"/>
  <c r="D50" l="1"/>
  <c r="D62"/>
  <c r="C62"/>
  <c r="D53"/>
  <c r="C41"/>
  <c r="D52"/>
  <c r="D47"/>
  <c r="D60"/>
  <c r="C56"/>
  <c r="C50"/>
  <c r="D56"/>
  <c r="D44"/>
  <c r="D48"/>
  <c r="D61"/>
  <c r="C46"/>
  <c r="D51"/>
  <c r="D58"/>
  <c r="C47"/>
  <c r="C59"/>
  <c r="C60"/>
  <c r="C42"/>
  <c r="C49"/>
  <c r="D43"/>
  <c r="C61"/>
  <c r="C51"/>
  <c r="C43"/>
  <c r="C55"/>
  <c r="C52"/>
  <c r="C44"/>
  <c r="C54"/>
  <c r="C45"/>
  <c r="D49"/>
  <c r="D59"/>
  <c r="B6"/>
  <c r="D42"/>
  <c r="D41"/>
  <c r="C63"/>
  <c r="C58"/>
  <c r="C64"/>
  <c r="D64"/>
  <c r="D63"/>
  <c r="C53"/>
  <c r="B48" l="1"/>
  <c r="B53"/>
  <c r="B43"/>
  <c r="B45"/>
  <c r="B46"/>
  <c r="B52"/>
  <c r="B47"/>
  <c r="B51"/>
  <c r="B49"/>
  <c r="B44"/>
  <c r="B41"/>
  <c r="B42"/>
  <c r="B50"/>
  <c r="B63"/>
  <c r="B55"/>
  <c r="B58"/>
  <c r="B59"/>
  <c r="B56"/>
  <c r="B60"/>
  <c r="B54"/>
  <c r="B62"/>
  <c r="B61"/>
  <c r="B64"/>
</calcChain>
</file>

<file path=xl/sharedStrings.xml><?xml version="1.0" encoding="utf-8"?>
<sst xmlns="http://schemas.openxmlformats.org/spreadsheetml/2006/main" count="67" uniqueCount="40">
  <si>
    <t>รวม</t>
  </si>
  <si>
    <t>ชาย</t>
  </si>
  <si>
    <t>หญิง</t>
  </si>
  <si>
    <t>ยอดรวม</t>
  </si>
  <si>
    <t>อุตสาหกรรม</t>
  </si>
  <si>
    <t>6. การก่อสร้าง</t>
  </si>
  <si>
    <t>ร้อยละ</t>
  </si>
  <si>
    <t xml:space="preserve">           รวมทั้งการประกันสังคมภาคบังคับ</t>
  </si>
  <si>
    <t xml:space="preserve">7. การขายส่ง การขายปลีก </t>
  </si>
  <si>
    <t>10. ข้อมูลข่าวสารและการสื่อสาร</t>
  </si>
  <si>
    <t>2. การทำเหมืองแร่ และเหมืองหิน</t>
  </si>
  <si>
    <t>3. การผลิต</t>
  </si>
  <si>
    <t>4. การไฟฟ้า ก๊าซ และไอน้ำ</t>
  </si>
  <si>
    <t>9. กิจกรรมโรงแรม และ อาหาร</t>
  </si>
  <si>
    <t>12. กิจการด้านอสังหาริมทรัพย์</t>
  </si>
  <si>
    <t>15. การบริหารราชการ และการป้องกันประเทศ</t>
  </si>
  <si>
    <t>16. การศึกษา</t>
  </si>
  <si>
    <t>17. งานด้านสุขภาพ และงานสังคมสงเคราะห์</t>
  </si>
  <si>
    <t>19. กิจกรรมบริการด้านอื่น ๆ</t>
  </si>
  <si>
    <t>20. ลูกจ้างในครัวเรือนส่วนบุคคล</t>
  </si>
  <si>
    <t>21. องค์การระหว่างประเทศและองค์การต่างประเทศอื่นๆและสมาชิก</t>
  </si>
  <si>
    <t>22. ไม่ทราบ</t>
  </si>
  <si>
    <t>11. กิจกรรมทางการเงินและการประกันภัย</t>
  </si>
  <si>
    <t xml:space="preserve">1. เกษตรกรรม การป่าไม้และการประมง </t>
  </si>
  <si>
    <t>1. เกษตรกรรม การป่าไม้และการประมง</t>
  </si>
  <si>
    <t>จำนวน (คน)</t>
  </si>
  <si>
    <t>.. จำนวนเล็กน้อย</t>
  </si>
  <si>
    <t>8. การขนส่งที่เก็บสินค้า</t>
  </si>
  <si>
    <t>5. การจัดหาน้ำ บำบัดน้ำเสีย</t>
  </si>
  <si>
    <t>13. กิจกรรมทางวิชาชีพและเทคนิค</t>
  </si>
  <si>
    <t>14. กิจกรรมการบริหารและสนับสนุน</t>
  </si>
  <si>
    <t>18. ศิลปะความบันเทิง  นันทนาการ</t>
  </si>
  <si>
    <t>21. องค์การระหว่างประเทศและองค์การต่างประเทศอื่นๆ และสมาชิก</t>
  </si>
  <si>
    <t>..</t>
  </si>
  <si>
    <t xml:space="preserve">                เดือนสิงหาคมคม พ.ศ. 2558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</si>
  <si>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</si>
  <si>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     เดือนสิงหาคม พ.ศ. 2558</t>
  </si>
  <si>
    <t xml:space="preserve">ตารางที่  4   ประชากรอายุ 15 ปีขึ้นไป ที่มีงานทำ จำแนกตามอุตสาหกรรม และเพศ </t>
  </si>
  <si>
    <t xml:space="preserve">ตารางที่  4   ประชากรอายุ 15 ปีขึ้นไป จำแนกตามอุตสาหกรรม และเพศ </t>
  </si>
  <si>
    <t xml:space="preserve">                เดือนสิงหาคมคม พ.ศ. 2558 (ต่อ)</t>
  </si>
</sst>
</file>

<file path=xl/styles.xml><?xml version="1.0" encoding="utf-8"?>
<styleSheet xmlns="http://schemas.openxmlformats.org/spreadsheetml/2006/main">
  <numFmts count="8">
    <numFmt numFmtId="41" formatCode="_-* #,##0_-;\-* #,##0_-;_-* &quot;-&quot;_-;_-@_-"/>
    <numFmt numFmtId="43" formatCode="_-* #,##0.00_-;\-* #,##0.00_-;_-* &quot;-&quot;??_-;_-@_-"/>
    <numFmt numFmtId="189" formatCode="0.000"/>
    <numFmt numFmtId="190" formatCode="0.0"/>
    <numFmt numFmtId="191" formatCode="_-* #,##0_-;\-* #,##0_-;_-* &quot;-&quot;??_-;_-@_-"/>
    <numFmt numFmtId="192" formatCode="_-* #,##0.0_-;\-* #,##0.0_-;_-* &quot;-&quot;_-;_-@_-"/>
    <numFmt numFmtId="194" formatCode="_-* #,##0.0000_-;\-* #,##0.0000_-;_-* &quot;-&quot;_-;_-@_-"/>
    <numFmt numFmtId="195" formatCode="_(* #,##0.0_);_(* \(#,##0.0\);_(* &quot;-&quot;_);_(@_)"/>
  </numFmts>
  <fonts count="10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b/>
      <sz val="18"/>
      <color indexed="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53">
    <xf numFmtId="0" fontId="0" fillId="0" borderId="0" xfId="0"/>
    <xf numFmtId="0" fontId="2" fillId="0" borderId="0" xfId="0" applyFont="1"/>
    <xf numFmtId="0" fontId="2" fillId="0" borderId="0" xfId="3" applyFont="1"/>
    <xf numFmtId="0" fontId="5" fillId="0" borderId="0" xfId="3" applyFont="1"/>
    <xf numFmtId="0" fontId="2" fillId="0" borderId="0" xfId="3" applyFont="1" applyAlignment="1">
      <alignment vertical="center"/>
    </xf>
    <xf numFmtId="0" fontId="5" fillId="0" borderId="0" xfId="3" applyFont="1" applyAlignment="1">
      <alignment vertical="center"/>
    </xf>
    <xf numFmtId="190" fontId="2" fillId="0" borderId="0" xfId="3" applyNumberFormat="1" applyFont="1" applyAlignment="1">
      <alignment vertical="center"/>
    </xf>
    <xf numFmtId="190" fontId="5" fillId="0" borderId="0" xfId="3" applyNumberFormat="1" applyFont="1" applyAlignment="1">
      <alignment vertical="center"/>
    </xf>
    <xf numFmtId="190" fontId="5" fillId="0" borderId="0" xfId="3" applyNumberFormat="1" applyFont="1"/>
    <xf numFmtId="0" fontId="2" fillId="0" borderId="1" xfId="3" applyFont="1" applyBorder="1" applyAlignment="1">
      <alignment horizontal="center"/>
    </xf>
    <xf numFmtId="0" fontId="2" fillId="0" borderId="1" xfId="3" applyFont="1" applyBorder="1" applyAlignment="1">
      <alignment horizontal="right"/>
    </xf>
    <xf numFmtId="0" fontId="4" fillId="0" borderId="1" xfId="3" applyFont="1" applyBorder="1" applyAlignment="1">
      <alignment horizontal="right"/>
    </xf>
    <xf numFmtId="0" fontId="2" fillId="0" borderId="0" xfId="3" applyFont="1" applyBorder="1" applyAlignment="1">
      <alignment horizontal="center"/>
    </xf>
    <xf numFmtId="0" fontId="4" fillId="0" borderId="0" xfId="3" applyFont="1" applyAlignment="1">
      <alignment horizontal="center"/>
    </xf>
    <xf numFmtId="0" fontId="6" fillId="0" borderId="0" xfId="3" quotePrefix="1" applyFont="1" applyAlignment="1" applyProtection="1">
      <alignment horizontal="left"/>
    </xf>
    <xf numFmtId="41" fontId="6" fillId="0" borderId="0" xfId="1" applyNumberFormat="1" applyFont="1" applyBorder="1" applyAlignment="1">
      <alignment horizontal="right"/>
    </xf>
    <xf numFmtId="41" fontId="6" fillId="0" borderId="0" xfId="1" applyNumberFormat="1" applyFont="1" applyAlignment="1">
      <alignment horizontal="right"/>
    </xf>
    <xf numFmtId="41" fontId="5" fillId="0" borderId="0" xfId="3" applyNumberFormat="1" applyFont="1" applyAlignment="1">
      <alignment vertical="center"/>
    </xf>
    <xf numFmtId="0" fontId="6" fillId="0" borderId="0" xfId="3" applyFont="1" applyAlignment="1" applyProtection="1">
      <alignment horizontal="left"/>
    </xf>
    <xf numFmtId="0" fontId="6" fillId="0" borderId="0" xfId="3" applyFont="1" applyBorder="1" applyAlignment="1" applyProtection="1">
      <alignment horizontal="left"/>
    </xf>
    <xf numFmtId="0" fontId="5" fillId="0" borderId="0" xfId="3" applyFont="1" applyBorder="1"/>
    <xf numFmtId="0" fontId="6" fillId="0" borderId="0" xfId="3" applyFont="1" applyBorder="1" applyAlignment="1"/>
    <xf numFmtId="0" fontId="6" fillId="0" borderId="0" xfId="3" applyFont="1" applyAlignment="1"/>
    <xf numFmtId="41" fontId="6" fillId="0" borderId="0" xfId="3" applyNumberFormat="1" applyFont="1" applyAlignment="1"/>
    <xf numFmtId="0" fontId="6" fillId="0" borderId="2" xfId="3" applyFont="1" applyBorder="1" applyAlignment="1"/>
    <xf numFmtId="41" fontId="6" fillId="0" borderId="2" xfId="1" applyNumberFormat="1" applyFont="1" applyBorder="1" applyAlignment="1">
      <alignment horizontal="right"/>
    </xf>
    <xf numFmtId="41" fontId="6" fillId="0" borderId="2" xfId="3" applyNumberFormat="1" applyFont="1" applyBorder="1" applyAlignment="1">
      <alignment horizontal="right"/>
    </xf>
    <xf numFmtId="0" fontId="6" fillId="0" borderId="0" xfId="3" applyFont="1" applyBorder="1"/>
    <xf numFmtId="191" fontId="4" fillId="0" borderId="3" xfId="1" applyNumberFormat="1" applyFont="1" applyBorder="1" applyAlignment="1">
      <alignment horizontal="right"/>
    </xf>
    <xf numFmtId="191" fontId="6" fillId="0" borderId="0" xfId="1" applyNumberFormat="1" applyFont="1" applyBorder="1" applyAlignment="1">
      <alignment horizontal="center"/>
    </xf>
    <xf numFmtId="191" fontId="4" fillId="0" borderId="0" xfId="1" applyNumberFormat="1" applyFont="1" applyBorder="1" applyAlignment="1">
      <alignment horizontal="right"/>
    </xf>
    <xf numFmtId="0" fontId="6" fillId="0" borderId="0" xfId="3" applyFont="1"/>
    <xf numFmtId="192" fontId="4" fillId="0" borderId="0" xfId="3" applyNumberFormat="1" applyFont="1" applyAlignment="1">
      <alignment horizontal="right"/>
    </xf>
    <xf numFmtId="192" fontId="2" fillId="0" borderId="0" xfId="3" applyNumberFormat="1" applyFont="1" applyAlignment="1">
      <alignment vertical="center"/>
    </xf>
    <xf numFmtId="190" fontId="2" fillId="0" borderId="0" xfId="3" applyNumberFormat="1" applyFont="1" applyAlignment="1">
      <alignment horizontal="right"/>
    </xf>
    <xf numFmtId="192" fontId="6" fillId="0" borderId="0" xfId="3" applyNumberFormat="1" applyFont="1" applyAlignment="1">
      <alignment horizontal="right"/>
    </xf>
    <xf numFmtId="190" fontId="5" fillId="0" borderId="0" xfId="3" applyNumberFormat="1" applyFont="1" applyAlignment="1">
      <alignment horizontal="right"/>
    </xf>
    <xf numFmtId="192" fontId="6" fillId="0" borderId="2" xfId="3" applyNumberFormat="1" applyFont="1" applyBorder="1" applyAlignment="1">
      <alignment horizontal="right"/>
    </xf>
    <xf numFmtId="190" fontId="6" fillId="0" borderId="0" xfId="3" applyNumberFormat="1" applyFont="1"/>
    <xf numFmtId="0" fontId="4" fillId="0" borderId="1" xfId="3" applyFont="1" applyBorder="1" applyAlignment="1">
      <alignment horizontal="center" vertical="center"/>
    </xf>
    <xf numFmtId="190" fontId="6" fillId="0" borderId="3" xfId="3" applyNumberFormat="1" applyFont="1" applyBorder="1"/>
    <xf numFmtId="189" fontId="2" fillId="0" borderId="0" xfId="3" applyNumberFormat="1" applyFont="1" applyAlignment="1">
      <alignment vertical="center"/>
    </xf>
    <xf numFmtId="0" fontId="2" fillId="0" borderId="0" xfId="4" applyFont="1"/>
    <xf numFmtId="194" fontId="6" fillId="0" borderId="0" xfId="3" applyNumberFormat="1" applyFont="1" applyAlignment="1">
      <alignment horizontal="right"/>
    </xf>
    <xf numFmtId="41" fontId="5" fillId="0" borderId="0" xfId="1" applyNumberFormat="1" applyFont="1" applyAlignment="1">
      <alignment horizontal="right"/>
    </xf>
    <xf numFmtId="190" fontId="5" fillId="0" borderId="0" xfId="3" applyNumberFormat="1" applyFont="1" applyBorder="1"/>
    <xf numFmtId="41" fontId="2" fillId="0" borderId="0" xfId="1" applyNumberFormat="1" applyFont="1" applyBorder="1" applyAlignment="1">
      <alignment horizontal="right"/>
    </xf>
    <xf numFmtId="41" fontId="2" fillId="0" borderId="0" xfId="1" applyNumberFormat="1" applyFont="1" applyFill="1" applyBorder="1" applyAlignment="1">
      <alignment horizontal="right"/>
    </xf>
    <xf numFmtId="195" fontId="6" fillId="0" borderId="0" xfId="3" applyNumberFormat="1" applyFont="1" applyAlignment="1">
      <alignment horizontal="right"/>
    </xf>
    <xf numFmtId="0" fontId="9" fillId="0" borderId="0" xfId="0" applyFont="1"/>
    <xf numFmtId="0" fontId="8" fillId="0" borderId="0" xfId="0" applyFont="1"/>
    <xf numFmtId="0" fontId="2" fillId="0" borderId="3" xfId="3" applyFont="1" applyBorder="1" applyAlignment="1">
      <alignment horizontal="center"/>
    </xf>
    <xf numFmtId="0" fontId="4" fillId="0" borderId="0" xfId="3" applyFont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2" name="Text 10"/>
        <xdr:cNvSpPr txBox="1">
          <a:spLocks noChangeArrowheads="1"/>
        </xdr:cNvSpPr>
      </xdr:nvSpPr>
      <xdr:spPr bwMode="auto">
        <a:xfrm>
          <a:off x="7029450" y="466725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47625</xdr:rowOff>
    </xdr:from>
    <xdr:to>
      <xdr:col>4</xdr:col>
      <xdr:colOff>0</xdr:colOff>
      <xdr:row>15</xdr:row>
      <xdr:rowOff>0</xdr:rowOff>
    </xdr:to>
    <xdr:sp macro="" textlink="">
      <xdr:nvSpPr>
        <xdr:cNvPr id="3" name="Text 10"/>
        <xdr:cNvSpPr txBox="1">
          <a:spLocks noChangeArrowheads="1"/>
        </xdr:cNvSpPr>
      </xdr:nvSpPr>
      <xdr:spPr bwMode="auto">
        <a:xfrm>
          <a:off x="7029450" y="4362450"/>
          <a:ext cx="0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7029450" y="466725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7029450" y="98202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7029450" y="98202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7029450" y="98202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7029450" y="466725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47625</xdr:rowOff>
    </xdr:from>
    <xdr:to>
      <xdr:col>4</xdr:col>
      <xdr:colOff>0</xdr:colOff>
      <xdr:row>15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7029450" y="4362450"/>
          <a:ext cx="0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7029450" y="466725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49</xdr:row>
      <xdr:rowOff>0</xdr:rowOff>
    </xdr:from>
    <xdr:to>
      <xdr:col>4</xdr:col>
      <xdr:colOff>0</xdr:colOff>
      <xdr:row>50</xdr:row>
      <xdr:rowOff>0</xdr:rowOff>
    </xdr:to>
    <xdr:sp macro="" textlink="">
      <xdr:nvSpPr>
        <xdr:cNvPr id="11" name="Text 10"/>
        <xdr:cNvSpPr txBox="1">
          <a:spLocks noChangeArrowheads="1"/>
        </xdr:cNvSpPr>
      </xdr:nvSpPr>
      <xdr:spPr bwMode="auto">
        <a:xfrm>
          <a:off x="7029450" y="148971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47625</xdr:rowOff>
    </xdr:from>
    <xdr:to>
      <xdr:col>4</xdr:col>
      <xdr:colOff>0</xdr:colOff>
      <xdr:row>49</xdr:row>
      <xdr:rowOff>223</xdr:rowOff>
    </xdr:to>
    <xdr:sp macro="" textlink="">
      <xdr:nvSpPr>
        <xdr:cNvPr id="12" name="Text 10"/>
        <xdr:cNvSpPr txBox="1">
          <a:spLocks noChangeArrowheads="1"/>
        </xdr:cNvSpPr>
      </xdr:nvSpPr>
      <xdr:spPr bwMode="auto">
        <a:xfrm>
          <a:off x="7029450" y="14630400"/>
          <a:ext cx="0" cy="266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49</xdr:row>
      <xdr:rowOff>0</xdr:rowOff>
    </xdr:from>
    <xdr:to>
      <xdr:col>4</xdr:col>
      <xdr:colOff>0</xdr:colOff>
      <xdr:row>50</xdr:row>
      <xdr:rowOff>0</xdr:rowOff>
    </xdr:to>
    <xdr:sp macro="" textlink="">
      <xdr:nvSpPr>
        <xdr:cNvPr id="13" name="Text 10"/>
        <xdr:cNvSpPr txBox="1">
          <a:spLocks noChangeArrowheads="1"/>
        </xdr:cNvSpPr>
      </xdr:nvSpPr>
      <xdr:spPr bwMode="auto">
        <a:xfrm>
          <a:off x="7029450" y="148971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50</xdr:row>
      <xdr:rowOff>0</xdr:rowOff>
    </xdr:from>
    <xdr:to>
      <xdr:col>4</xdr:col>
      <xdr:colOff>0</xdr:colOff>
      <xdr:row>51</xdr:row>
      <xdr:rowOff>0</xdr:rowOff>
    </xdr:to>
    <xdr:sp macro="" textlink="">
      <xdr:nvSpPr>
        <xdr:cNvPr id="14" name="Text 10"/>
        <xdr:cNvSpPr txBox="1">
          <a:spLocks noChangeArrowheads="1"/>
        </xdr:cNvSpPr>
      </xdr:nvSpPr>
      <xdr:spPr bwMode="auto">
        <a:xfrm>
          <a:off x="7029450" y="15211425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49</xdr:row>
      <xdr:rowOff>47625</xdr:rowOff>
    </xdr:from>
    <xdr:to>
      <xdr:col>4</xdr:col>
      <xdr:colOff>0</xdr:colOff>
      <xdr:row>50</xdr:row>
      <xdr:rowOff>789</xdr:rowOff>
    </xdr:to>
    <xdr:sp macro="" textlink="">
      <xdr:nvSpPr>
        <xdr:cNvPr id="15" name="Text 10"/>
        <xdr:cNvSpPr txBox="1">
          <a:spLocks noChangeArrowheads="1"/>
        </xdr:cNvSpPr>
      </xdr:nvSpPr>
      <xdr:spPr bwMode="auto">
        <a:xfrm>
          <a:off x="7029450" y="14944725"/>
          <a:ext cx="0" cy="266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50</xdr:row>
      <xdr:rowOff>0</xdr:rowOff>
    </xdr:from>
    <xdr:to>
      <xdr:col>4</xdr:col>
      <xdr:colOff>0</xdr:colOff>
      <xdr:row>51</xdr:row>
      <xdr:rowOff>0</xdr:rowOff>
    </xdr:to>
    <xdr:sp macro="" textlink="">
      <xdr:nvSpPr>
        <xdr:cNvPr id="16" name="Text 10"/>
        <xdr:cNvSpPr txBox="1">
          <a:spLocks noChangeArrowheads="1"/>
        </xdr:cNvSpPr>
      </xdr:nvSpPr>
      <xdr:spPr bwMode="auto">
        <a:xfrm>
          <a:off x="7029450" y="15211425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50</xdr:row>
      <xdr:rowOff>0</xdr:rowOff>
    </xdr:from>
    <xdr:to>
      <xdr:col>4</xdr:col>
      <xdr:colOff>0</xdr:colOff>
      <xdr:row>51</xdr:row>
      <xdr:rowOff>0</xdr:rowOff>
    </xdr:to>
    <xdr:sp macro="" textlink="">
      <xdr:nvSpPr>
        <xdr:cNvPr id="17" name="Text 10"/>
        <xdr:cNvSpPr txBox="1">
          <a:spLocks noChangeArrowheads="1"/>
        </xdr:cNvSpPr>
      </xdr:nvSpPr>
      <xdr:spPr bwMode="auto">
        <a:xfrm>
          <a:off x="7029450" y="15211425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49</xdr:row>
      <xdr:rowOff>47625</xdr:rowOff>
    </xdr:from>
    <xdr:to>
      <xdr:col>4</xdr:col>
      <xdr:colOff>0</xdr:colOff>
      <xdr:row>50</xdr:row>
      <xdr:rowOff>789</xdr:rowOff>
    </xdr:to>
    <xdr:sp macro="" textlink="">
      <xdr:nvSpPr>
        <xdr:cNvPr id="18" name="Text 10"/>
        <xdr:cNvSpPr txBox="1">
          <a:spLocks noChangeArrowheads="1"/>
        </xdr:cNvSpPr>
      </xdr:nvSpPr>
      <xdr:spPr bwMode="auto">
        <a:xfrm>
          <a:off x="7029450" y="14944725"/>
          <a:ext cx="0" cy="266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50</xdr:row>
      <xdr:rowOff>0</xdr:rowOff>
    </xdr:from>
    <xdr:to>
      <xdr:col>4</xdr:col>
      <xdr:colOff>0</xdr:colOff>
      <xdr:row>51</xdr:row>
      <xdr:rowOff>0</xdr:rowOff>
    </xdr:to>
    <xdr:sp macro="" textlink="">
      <xdr:nvSpPr>
        <xdr:cNvPr id="19" name="Text 10"/>
        <xdr:cNvSpPr txBox="1">
          <a:spLocks noChangeArrowheads="1"/>
        </xdr:cNvSpPr>
      </xdr:nvSpPr>
      <xdr:spPr bwMode="auto">
        <a:xfrm>
          <a:off x="7029450" y="15211425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I69"/>
  <sheetViews>
    <sheetView showGridLines="0" tabSelected="1" view="pageBreakPreview" zoomScale="80" zoomScaleNormal="75" zoomScaleSheetLayoutView="80" workbookViewId="0">
      <selection activeCell="I39" sqref="I39"/>
    </sheetView>
  </sheetViews>
  <sheetFormatPr defaultRowHeight="18" customHeight="1"/>
  <cols>
    <col min="1" max="1" width="63.28515625" style="3" customWidth="1"/>
    <col min="2" max="2" width="14.7109375" style="3" customWidth="1"/>
    <col min="3" max="4" width="13.7109375" style="3" customWidth="1"/>
    <col min="5" max="5" width="9.5703125" style="3" bestFit="1" customWidth="1"/>
    <col min="6" max="6" width="11.140625" style="3" bestFit="1" customWidth="1"/>
    <col min="7" max="16384" width="9.140625" style="3"/>
  </cols>
  <sheetData>
    <row r="1" spans="1:6" s="2" customFormat="1" ht="23.25">
      <c r="A1" s="42" t="s">
        <v>37</v>
      </c>
      <c r="B1" s="3"/>
      <c r="C1" s="3"/>
      <c r="D1" s="3"/>
    </row>
    <row r="2" spans="1:6" s="2" customFormat="1" ht="23.25">
      <c r="A2" s="1" t="s">
        <v>34</v>
      </c>
      <c r="B2" s="3"/>
      <c r="C2" s="3"/>
      <c r="D2" s="3"/>
    </row>
    <row r="3" spans="1:6" s="2" customFormat="1" ht="9.9499999999999993" customHeight="1">
      <c r="A3" s="1"/>
      <c r="B3" s="3"/>
      <c r="C3" s="3"/>
      <c r="D3" s="3"/>
    </row>
    <row r="4" spans="1:6" s="2" customFormat="1" ht="23.25">
      <c r="A4" s="9" t="s">
        <v>4</v>
      </c>
      <c r="B4" s="10" t="s">
        <v>0</v>
      </c>
      <c r="C4" s="11" t="s">
        <v>1</v>
      </c>
      <c r="D4" s="10" t="s">
        <v>2</v>
      </c>
    </row>
    <row r="5" spans="1:6" s="2" customFormat="1" ht="23.25">
      <c r="A5" s="12"/>
      <c r="B5" s="51" t="s">
        <v>25</v>
      </c>
      <c r="C5" s="51"/>
      <c r="D5" s="51"/>
    </row>
    <row r="6" spans="1:6" s="4" customFormat="1" ht="23.25">
      <c r="A6" s="13" t="s">
        <v>3</v>
      </c>
      <c r="B6" s="47">
        <f>C6+D6</f>
        <v>304055</v>
      </c>
      <c r="C6" s="47">
        <f>SUM(C7:C29)</f>
        <v>168190</v>
      </c>
      <c r="D6" s="46">
        <f>SUM(D7:D29)</f>
        <v>135865</v>
      </c>
      <c r="E6" s="6"/>
    </row>
    <row r="7" spans="1:6" s="5" customFormat="1" ht="27.75" customHeight="1">
      <c r="A7" s="14" t="s">
        <v>24</v>
      </c>
      <c r="B7" s="15">
        <f>C7+D7</f>
        <v>213041</v>
      </c>
      <c r="C7" s="16">
        <v>120701</v>
      </c>
      <c r="D7" s="16">
        <v>92340</v>
      </c>
      <c r="E7" s="7"/>
      <c r="F7" s="17"/>
    </row>
    <row r="8" spans="1:6" s="5" customFormat="1" ht="27.75" customHeight="1">
      <c r="A8" s="18" t="s">
        <v>10</v>
      </c>
      <c r="B8" s="15">
        <f t="shared" ref="B8:B27" si="0">C8+D8</f>
        <v>0</v>
      </c>
      <c r="C8" s="16">
        <v>0</v>
      </c>
      <c r="D8" s="15">
        <v>0</v>
      </c>
      <c r="E8" s="7"/>
    </row>
    <row r="9" spans="1:6" s="5" customFormat="1" ht="27.75" customHeight="1">
      <c r="A9" s="18" t="s">
        <v>11</v>
      </c>
      <c r="B9" s="15">
        <f t="shared" si="0"/>
        <v>6744</v>
      </c>
      <c r="C9" s="16">
        <v>3762</v>
      </c>
      <c r="D9" s="16">
        <v>2982</v>
      </c>
      <c r="E9" s="7"/>
    </row>
    <row r="10" spans="1:6" s="5" customFormat="1" ht="27.75" customHeight="1">
      <c r="A10" s="14" t="s">
        <v>12</v>
      </c>
      <c r="B10" s="15">
        <f t="shared" si="0"/>
        <v>205</v>
      </c>
      <c r="C10" s="16">
        <v>148</v>
      </c>
      <c r="D10" s="15">
        <v>57</v>
      </c>
      <c r="E10" s="7"/>
    </row>
    <row r="11" spans="1:6" s="5" customFormat="1" ht="27.75" customHeight="1">
      <c r="A11" s="18" t="s">
        <v>28</v>
      </c>
      <c r="B11" s="15">
        <f t="shared" si="0"/>
        <v>211</v>
      </c>
      <c r="C11" s="15">
        <v>141</v>
      </c>
      <c r="D11" s="15">
        <v>70</v>
      </c>
      <c r="E11" s="7"/>
    </row>
    <row r="12" spans="1:6" ht="27.75" customHeight="1">
      <c r="A12" s="14" t="s">
        <v>5</v>
      </c>
      <c r="B12" s="15">
        <f t="shared" si="0"/>
        <v>7222</v>
      </c>
      <c r="C12" s="16">
        <v>5898</v>
      </c>
      <c r="D12" s="16">
        <v>1324</v>
      </c>
      <c r="E12" s="8"/>
    </row>
    <row r="13" spans="1:6" ht="27.75" customHeight="1">
      <c r="A13" s="18" t="s">
        <v>8</v>
      </c>
      <c r="B13" s="15">
        <f t="shared" si="0"/>
        <v>25654</v>
      </c>
      <c r="C13" s="16">
        <v>12355</v>
      </c>
      <c r="D13" s="16">
        <v>13299</v>
      </c>
      <c r="E13" s="8"/>
    </row>
    <row r="14" spans="1:6" ht="27.75" customHeight="1">
      <c r="A14" s="18" t="s">
        <v>27</v>
      </c>
      <c r="B14" s="15">
        <f t="shared" si="0"/>
        <v>2295</v>
      </c>
      <c r="C14" s="16">
        <v>1781</v>
      </c>
      <c r="D14" s="15">
        <v>514</v>
      </c>
      <c r="E14" s="8"/>
    </row>
    <row r="15" spans="1:6" s="20" customFormat="1" ht="27.75" customHeight="1">
      <c r="A15" s="19" t="s">
        <v>13</v>
      </c>
      <c r="B15" s="15">
        <f t="shared" si="0"/>
        <v>9741</v>
      </c>
      <c r="C15" s="16">
        <v>3286</v>
      </c>
      <c r="D15" s="16">
        <v>6455</v>
      </c>
      <c r="E15" s="45"/>
    </row>
    <row r="16" spans="1:6" ht="27.75" customHeight="1">
      <c r="A16" s="21" t="s">
        <v>9</v>
      </c>
      <c r="B16" s="15">
        <f t="shared" si="0"/>
        <v>403</v>
      </c>
      <c r="C16" s="16">
        <v>403</v>
      </c>
      <c r="D16" s="15">
        <v>0</v>
      </c>
      <c r="E16" s="8"/>
    </row>
    <row r="17" spans="1:5" ht="27.75" customHeight="1">
      <c r="A17" s="21" t="s">
        <v>22</v>
      </c>
      <c r="B17" s="15">
        <f t="shared" si="0"/>
        <v>985</v>
      </c>
      <c r="C17" s="16">
        <v>307</v>
      </c>
      <c r="D17" s="16">
        <v>678</v>
      </c>
      <c r="E17" s="8"/>
    </row>
    <row r="18" spans="1:5" ht="27.75" customHeight="1">
      <c r="A18" s="21" t="s">
        <v>14</v>
      </c>
      <c r="B18" s="15">
        <f t="shared" si="0"/>
        <v>466</v>
      </c>
      <c r="C18" s="16">
        <v>311</v>
      </c>
      <c r="D18" s="15">
        <v>155</v>
      </c>
      <c r="E18" s="8"/>
    </row>
    <row r="19" spans="1:5" ht="27.75" customHeight="1">
      <c r="A19" s="21" t="s">
        <v>29</v>
      </c>
      <c r="B19" s="15">
        <f t="shared" si="0"/>
        <v>614</v>
      </c>
      <c r="C19" s="16">
        <v>509</v>
      </c>
      <c r="D19" s="16">
        <v>105</v>
      </c>
      <c r="E19" s="8"/>
    </row>
    <row r="20" spans="1:5" ht="27.75" customHeight="1">
      <c r="A20" s="21" t="s">
        <v>30</v>
      </c>
      <c r="B20" s="15">
        <f t="shared" si="0"/>
        <v>203</v>
      </c>
      <c r="C20" s="15">
        <v>140</v>
      </c>
      <c r="D20" s="44">
        <v>63</v>
      </c>
      <c r="E20" s="8"/>
    </row>
    <row r="21" spans="1:5" ht="27.75" customHeight="1">
      <c r="A21" s="22" t="s">
        <v>15</v>
      </c>
      <c r="B21" s="15">
        <f t="shared" si="0"/>
        <v>8206</v>
      </c>
      <c r="C21" s="16">
        <v>5508</v>
      </c>
      <c r="D21" s="16">
        <v>2698</v>
      </c>
      <c r="E21" s="8"/>
    </row>
    <row r="22" spans="1:5" ht="27.75" customHeight="1">
      <c r="A22" s="22" t="s">
        <v>7</v>
      </c>
      <c r="B22" s="15"/>
      <c r="C22" s="16"/>
      <c r="D22" s="23"/>
      <c r="E22" s="8"/>
    </row>
    <row r="23" spans="1:5" ht="27.75" customHeight="1">
      <c r="A23" s="22" t="s">
        <v>16</v>
      </c>
      <c r="B23" s="15">
        <f t="shared" si="0"/>
        <v>7458</v>
      </c>
      <c r="C23" s="16">
        <v>3555</v>
      </c>
      <c r="D23" s="16">
        <v>3903</v>
      </c>
      <c r="E23" s="8"/>
    </row>
    <row r="24" spans="1:5" ht="27.75" customHeight="1">
      <c r="A24" s="22" t="s">
        <v>17</v>
      </c>
      <c r="B24" s="15">
        <f t="shared" si="0"/>
        <v>1961</v>
      </c>
      <c r="C24" s="16">
        <v>338</v>
      </c>
      <c r="D24" s="16">
        <v>1623</v>
      </c>
      <c r="E24" s="8"/>
    </row>
    <row r="25" spans="1:5" ht="27.75" customHeight="1">
      <c r="A25" s="22" t="s">
        <v>31</v>
      </c>
      <c r="B25" s="15">
        <f t="shared" si="0"/>
        <v>15247</v>
      </c>
      <c r="C25" s="16">
        <v>7412</v>
      </c>
      <c r="D25" s="16">
        <v>7835</v>
      </c>
      <c r="E25" s="8"/>
    </row>
    <row r="26" spans="1:5" ht="27.75" customHeight="1">
      <c r="A26" s="22" t="s">
        <v>18</v>
      </c>
      <c r="B26" s="15">
        <f t="shared" si="0"/>
        <v>2658</v>
      </c>
      <c r="C26" s="16">
        <v>1215</v>
      </c>
      <c r="D26" s="16">
        <v>1443</v>
      </c>
      <c r="E26" s="8"/>
    </row>
    <row r="27" spans="1:5" ht="27.75" customHeight="1">
      <c r="A27" s="22" t="s">
        <v>19</v>
      </c>
      <c r="B27" s="15">
        <f t="shared" si="0"/>
        <v>741</v>
      </c>
      <c r="C27" s="16">
        <v>420</v>
      </c>
      <c r="D27" s="16">
        <v>321</v>
      </c>
      <c r="E27" s="8"/>
    </row>
    <row r="28" spans="1:5" ht="27.75" customHeight="1">
      <c r="A28" s="22" t="s">
        <v>32</v>
      </c>
      <c r="B28" s="15">
        <f>C28+D28</f>
        <v>0</v>
      </c>
      <c r="C28" s="15">
        <v>0</v>
      </c>
      <c r="D28" s="15">
        <v>0</v>
      </c>
      <c r="E28" s="8"/>
    </row>
    <row r="29" spans="1:5" ht="27.75" customHeight="1">
      <c r="A29" s="24" t="s">
        <v>21</v>
      </c>
      <c r="B29" s="25">
        <f>C29+D29</f>
        <v>0</v>
      </c>
      <c r="C29" s="26">
        <v>0</v>
      </c>
      <c r="D29" s="26">
        <v>0</v>
      </c>
      <c r="E29" s="8"/>
    </row>
    <row r="30" spans="1:5" ht="17.25" customHeight="1">
      <c r="A30" s="27"/>
      <c r="B30" s="28"/>
      <c r="C30" s="29"/>
      <c r="D30" s="29"/>
    </row>
    <row r="31" spans="1:5" ht="17.25" customHeight="1">
      <c r="A31" s="27"/>
      <c r="B31" s="30"/>
      <c r="C31" s="29"/>
      <c r="D31" s="29"/>
    </row>
    <row r="32" spans="1:5" ht="17.25" customHeight="1">
      <c r="A32" s="27"/>
      <c r="B32" s="30"/>
      <c r="C32" s="29"/>
      <c r="D32" s="29"/>
    </row>
    <row r="33" spans="1:9" ht="17.25" customHeight="1">
      <c r="A33" s="27"/>
      <c r="B33" s="30"/>
      <c r="C33" s="29"/>
      <c r="D33" s="29"/>
    </row>
    <row r="34" spans="1:9" ht="17.25" customHeight="1">
      <c r="A34" s="27"/>
      <c r="B34" s="30"/>
      <c r="C34" s="29"/>
      <c r="D34" s="29"/>
    </row>
    <row r="35" spans="1:9" ht="17.25" customHeight="1">
      <c r="A35" s="27"/>
      <c r="B35" s="30"/>
      <c r="C35" s="29"/>
      <c r="D35" s="29"/>
    </row>
    <row r="36" spans="1:9" s="2" customFormat="1" ht="23.25">
      <c r="A36" s="42" t="s">
        <v>38</v>
      </c>
      <c r="B36" s="31"/>
      <c r="C36" s="31"/>
      <c r="D36" s="31"/>
    </row>
    <row r="37" spans="1:9" s="2" customFormat="1" ht="23.25">
      <c r="A37" s="1" t="s">
        <v>39</v>
      </c>
      <c r="B37" s="31"/>
      <c r="C37" s="31"/>
      <c r="D37" s="31"/>
    </row>
    <row r="38" spans="1:9" s="2" customFormat="1" ht="9.9499999999999993" customHeight="1">
      <c r="A38" s="1"/>
      <c r="B38" s="31"/>
      <c r="C38" s="31"/>
      <c r="D38" s="31"/>
    </row>
    <row r="39" spans="1:9" s="2" customFormat="1" ht="23.25">
      <c r="A39" s="39" t="s">
        <v>4</v>
      </c>
      <c r="B39" s="11" t="s">
        <v>0</v>
      </c>
      <c r="C39" s="11" t="s">
        <v>1</v>
      </c>
      <c r="D39" s="11" t="s">
        <v>2</v>
      </c>
    </row>
    <row r="40" spans="1:9" ht="23.25">
      <c r="A40" s="31"/>
      <c r="B40" s="52" t="s">
        <v>6</v>
      </c>
      <c r="C40" s="52"/>
      <c r="D40" s="52"/>
    </row>
    <row r="41" spans="1:9" s="4" customFormat="1" ht="23.25">
      <c r="A41" s="13"/>
      <c r="B41" s="32">
        <f>+B6/$B$6*100</f>
        <v>100</v>
      </c>
      <c r="C41" s="32">
        <f>+C6/$C$6*100</f>
        <v>100</v>
      </c>
      <c r="D41" s="32">
        <f>+D6/$D$6*100</f>
        <v>100</v>
      </c>
      <c r="E41" s="34"/>
      <c r="F41" s="41"/>
      <c r="G41" s="33"/>
      <c r="H41" s="33"/>
      <c r="I41" s="33"/>
    </row>
    <row r="42" spans="1:9" s="5" customFormat="1" ht="23.25">
      <c r="A42" s="14" t="s">
        <v>23</v>
      </c>
      <c r="B42" s="35">
        <f>+B7/$B$6*100</f>
        <v>70.066599792800645</v>
      </c>
      <c r="C42" s="35">
        <f>+C7/$C$6*100</f>
        <v>71.764670907901774</v>
      </c>
      <c r="D42" s="48">
        <f>+D7/$D$6*100</f>
        <v>67.964523607993229</v>
      </c>
      <c r="E42" s="36"/>
      <c r="F42" s="7"/>
    </row>
    <row r="43" spans="1:9" s="5" customFormat="1" ht="23.25">
      <c r="A43" s="18" t="s">
        <v>10</v>
      </c>
      <c r="B43" s="35">
        <f t="shared" ref="B43:B52" si="1">+B8/$B$6*100</f>
        <v>0</v>
      </c>
      <c r="C43" s="35">
        <f t="shared" ref="C43:C52" si="2">+C8/$C$6*100</f>
        <v>0</v>
      </c>
      <c r="D43" s="48">
        <f t="shared" ref="D43:D44" si="3">+D8/$D$6*100</f>
        <v>0</v>
      </c>
      <c r="E43" s="36"/>
      <c r="F43" s="7"/>
    </row>
    <row r="44" spans="1:9" s="5" customFormat="1" ht="23.25">
      <c r="A44" s="18" t="s">
        <v>11</v>
      </c>
      <c r="B44" s="35">
        <f t="shared" si="1"/>
        <v>2.2180197661607273</v>
      </c>
      <c r="C44" s="35">
        <f t="shared" si="2"/>
        <v>2.23675604970569</v>
      </c>
      <c r="D44" s="48">
        <f t="shared" si="3"/>
        <v>2.1948257461450704</v>
      </c>
      <c r="E44" s="36"/>
      <c r="F44" s="7"/>
    </row>
    <row r="45" spans="1:9" s="5" customFormat="1" ht="23.25">
      <c r="A45" s="14" t="s">
        <v>12</v>
      </c>
      <c r="B45" s="35">
        <f t="shared" si="1"/>
        <v>6.7422012464850106E-2</v>
      </c>
      <c r="C45" s="35">
        <f t="shared" si="2"/>
        <v>8.7995719127177602E-2</v>
      </c>
      <c r="D45" s="48" t="s">
        <v>33</v>
      </c>
      <c r="E45" s="36"/>
      <c r="F45" s="7"/>
    </row>
    <row r="46" spans="1:9" s="5" customFormat="1" ht="23.25">
      <c r="A46" s="18" t="s">
        <v>28</v>
      </c>
      <c r="B46" s="35">
        <f t="shared" si="1"/>
        <v>6.9395339658943275E-2</v>
      </c>
      <c r="C46" s="35">
        <f t="shared" si="2"/>
        <v>8.3833759438730004E-2</v>
      </c>
      <c r="D46" s="48" t="s">
        <v>33</v>
      </c>
      <c r="E46" s="36"/>
      <c r="F46" s="7"/>
    </row>
    <row r="47" spans="1:9" ht="23.25">
      <c r="A47" s="14" t="s">
        <v>5</v>
      </c>
      <c r="B47" s="35">
        <f t="shared" si="1"/>
        <v>2.3752281659568171</v>
      </c>
      <c r="C47" s="35">
        <f t="shared" si="2"/>
        <v>3.5067483203519831</v>
      </c>
      <c r="D47" s="48">
        <f>+D12/$D$6*100</f>
        <v>0.97449674309056777</v>
      </c>
      <c r="E47" s="36"/>
      <c r="F47" s="7"/>
    </row>
    <row r="48" spans="1:9" ht="23.25">
      <c r="A48" s="18" t="s">
        <v>8</v>
      </c>
      <c r="B48" s="35">
        <f t="shared" si="1"/>
        <v>8.4372893062110474</v>
      </c>
      <c r="C48" s="35">
        <f t="shared" si="2"/>
        <v>7.3458588501099946</v>
      </c>
      <c r="D48" s="48">
        <f t="shared" ref="D48:D56" si="4">+D13/$D$6*100</f>
        <v>9.7883928900011039</v>
      </c>
      <c r="E48" s="36"/>
      <c r="F48" s="7"/>
    </row>
    <row r="49" spans="1:6" ht="23.25">
      <c r="A49" s="18" t="s">
        <v>27</v>
      </c>
      <c r="B49" s="35">
        <f t="shared" si="1"/>
        <v>0.75479765174063895</v>
      </c>
      <c r="C49" s="35">
        <f t="shared" si="2"/>
        <v>1.0589214578750223</v>
      </c>
      <c r="D49" s="48">
        <f t="shared" si="4"/>
        <v>0.37831671144150442</v>
      </c>
      <c r="E49" s="36"/>
      <c r="F49" s="7"/>
    </row>
    <row r="50" spans="1:6" s="20" customFormat="1" ht="23.25">
      <c r="A50" s="19" t="s">
        <v>13</v>
      </c>
      <c r="B50" s="35">
        <f t="shared" si="1"/>
        <v>3.2036966996102678</v>
      </c>
      <c r="C50" s="35">
        <f t="shared" si="2"/>
        <v>1.9537427908912539</v>
      </c>
      <c r="D50" s="48">
        <f>+D15/$D$6*100-0.02</f>
        <v>4.7310396349317339</v>
      </c>
      <c r="E50" s="36"/>
      <c r="F50" s="7"/>
    </row>
    <row r="51" spans="1:6" ht="23.25">
      <c r="A51" s="21" t="s">
        <v>9</v>
      </c>
      <c r="B51" s="35">
        <f t="shared" si="1"/>
        <v>0.13254180986992486</v>
      </c>
      <c r="C51" s="35">
        <f t="shared" si="2"/>
        <v>0.23960996492062547</v>
      </c>
      <c r="D51" s="48">
        <f t="shared" si="4"/>
        <v>0</v>
      </c>
      <c r="E51" s="36"/>
      <c r="F51" s="7"/>
    </row>
    <row r="52" spans="1:6" ht="23.25">
      <c r="A52" s="21" t="s">
        <v>22</v>
      </c>
      <c r="B52" s="35">
        <f t="shared" si="1"/>
        <v>0.32395454769696275</v>
      </c>
      <c r="C52" s="35">
        <f t="shared" si="2"/>
        <v>0.1825316606219157</v>
      </c>
      <c r="D52" s="48">
        <f t="shared" si="4"/>
        <v>0.49902476723217898</v>
      </c>
      <c r="E52" s="36"/>
      <c r="F52" s="7"/>
    </row>
    <row r="53" spans="1:6" ht="23.25">
      <c r="A53" s="21" t="s">
        <v>14</v>
      </c>
      <c r="B53" s="35">
        <f>+B18/$B$6*100-0.02</f>
        <v>0.1332617454079032</v>
      </c>
      <c r="C53" s="35">
        <f>+C18/$C$6*100</f>
        <v>0.18490992330102859</v>
      </c>
      <c r="D53" s="48">
        <f t="shared" si="4"/>
        <v>0.11408383321679608</v>
      </c>
      <c r="E53" s="36"/>
      <c r="F53" s="7"/>
    </row>
    <row r="54" spans="1:6" ht="23.25">
      <c r="A54" s="21" t="s">
        <v>29</v>
      </c>
      <c r="B54" s="35">
        <f t="shared" ref="B54:B55" si="5">+B19/$B$6*100</f>
        <v>0.20193714952886815</v>
      </c>
      <c r="C54" s="35">
        <f>+C19/$C$6*100</f>
        <v>0.30263392591711752</v>
      </c>
      <c r="D54" s="48">
        <f>+D19/$D$6*100</f>
        <v>7.7282596695248965E-2</v>
      </c>
      <c r="E54" s="36"/>
      <c r="F54" s="7"/>
    </row>
    <row r="55" spans="1:6" ht="23.25">
      <c r="A55" s="21" t="s">
        <v>30</v>
      </c>
      <c r="B55" s="35">
        <f t="shared" si="5"/>
        <v>6.6764236733485721E-2</v>
      </c>
      <c r="C55" s="35">
        <f>+C20/$C$6*100</f>
        <v>8.323919376895178E-2</v>
      </c>
      <c r="D55" s="48" t="s">
        <v>33</v>
      </c>
      <c r="E55" s="36"/>
      <c r="F55" s="7"/>
    </row>
    <row r="56" spans="1:6" ht="23.25">
      <c r="A56" s="22" t="s">
        <v>15</v>
      </c>
      <c r="B56" s="35">
        <f t="shared" ref="B56:B64" si="6">+B21/$B$6*100</f>
        <v>2.6988538257880976</v>
      </c>
      <c r="C56" s="35">
        <f>+C21/$C$6*100</f>
        <v>3.2748677091384746</v>
      </c>
      <c r="D56" s="48">
        <f t="shared" si="4"/>
        <v>1.9857947227026829</v>
      </c>
      <c r="E56" s="36"/>
      <c r="F56" s="7"/>
    </row>
    <row r="57" spans="1:6" ht="23.25">
      <c r="A57" s="22" t="s">
        <v>7</v>
      </c>
      <c r="B57" s="35"/>
      <c r="C57" s="35"/>
      <c r="D57" s="48"/>
      <c r="E57" s="36"/>
      <c r="F57" s="7"/>
    </row>
    <row r="58" spans="1:6" ht="23.25">
      <c r="A58" s="22" t="s">
        <v>16</v>
      </c>
      <c r="B58" s="35">
        <f t="shared" si="6"/>
        <v>2.452845702257815</v>
      </c>
      <c r="C58" s="35">
        <f t="shared" ref="C58:C64" si="7">+C23/$C$6*100</f>
        <v>2.113680956061597</v>
      </c>
      <c r="D58" s="48">
        <f>+D23/$D$6*100</f>
        <v>2.8727045228719685</v>
      </c>
      <c r="E58" s="36"/>
      <c r="F58" s="7"/>
    </row>
    <row r="59" spans="1:6" ht="23.25">
      <c r="A59" s="22" t="s">
        <v>17</v>
      </c>
      <c r="B59" s="35">
        <f t="shared" si="6"/>
        <v>0.64494910460278565</v>
      </c>
      <c r="C59" s="35">
        <f t="shared" si="7"/>
        <v>0.20096319638504076</v>
      </c>
      <c r="D59" s="48">
        <f t="shared" ref="D59:D61" si="8">+D24/$D$6*100</f>
        <v>1.1945681374894197</v>
      </c>
      <c r="E59" s="36"/>
      <c r="F59" s="7"/>
    </row>
    <row r="60" spans="1:6" ht="23.25">
      <c r="A60" s="22" t="s">
        <v>31</v>
      </c>
      <c r="B60" s="35">
        <f t="shared" si="6"/>
        <v>5.0145532880564367</v>
      </c>
      <c r="C60" s="35">
        <f t="shared" si="7"/>
        <v>4.4069207443962188</v>
      </c>
      <c r="D60" s="48">
        <f t="shared" si="8"/>
        <v>5.7667537629264336</v>
      </c>
      <c r="E60" s="36"/>
      <c r="F60" s="7"/>
    </row>
    <row r="61" spans="1:6" ht="23.25">
      <c r="A61" s="22" t="s">
        <v>18</v>
      </c>
      <c r="B61" s="35">
        <f t="shared" si="6"/>
        <v>0.87418394698327606</v>
      </c>
      <c r="C61" s="35">
        <f t="shared" si="7"/>
        <v>0.72239728878054577</v>
      </c>
      <c r="D61" s="48">
        <f t="shared" si="8"/>
        <v>1.0620836860118501</v>
      </c>
      <c r="E61" s="36"/>
      <c r="F61" s="7"/>
    </row>
    <row r="62" spans="1:6" ht="23.25">
      <c r="A62" s="22" t="s">
        <v>19</v>
      </c>
      <c r="B62" s="35">
        <f t="shared" si="6"/>
        <v>0.24370590847050699</v>
      </c>
      <c r="C62" s="35">
        <f>+C27/$C$6*100</f>
        <v>0.24971758130685534</v>
      </c>
      <c r="D62" s="48">
        <f>+D27/$D$6*100</f>
        <v>0.23626393846833252</v>
      </c>
      <c r="E62" s="36"/>
      <c r="F62" s="7"/>
    </row>
    <row r="63" spans="1:6" ht="23.25">
      <c r="A63" s="22" t="s">
        <v>20</v>
      </c>
      <c r="B63" s="35">
        <f t="shared" si="6"/>
        <v>0</v>
      </c>
      <c r="C63" s="43">
        <f t="shared" si="7"/>
        <v>0</v>
      </c>
      <c r="D63" s="35">
        <f t="shared" ref="D63:D64" si="9">D28/$D$6*100</f>
        <v>0</v>
      </c>
      <c r="E63" s="36"/>
    </row>
    <row r="64" spans="1:6" ht="23.25">
      <c r="A64" s="24" t="s">
        <v>21</v>
      </c>
      <c r="B64" s="37">
        <f t="shared" si="6"/>
        <v>0</v>
      </c>
      <c r="C64" s="37">
        <f t="shared" si="7"/>
        <v>0</v>
      </c>
      <c r="D64" s="37">
        <f t="shared" si="9"/>
        <v>0</v>
      </c>
      <c r="E64" s="36"/>
    </row>
    <row r="65" spans="1:5" ht="8.25" customHeight="1">
      <c r="A65" s="31"/>
      <c r="B65" s="38"/>
      <c r="C65" s="38"/>
      <c r="D65" s="40"/>
      <c r="E65" s="20"/>
    </row>
    <row r="66" spans="1:5" ht="23.25">
      <c r="A66" s="50" t="s">
        <v>26</v>
      </c>
      <c r="B66" s="38"/>
      <c r="C66" s="38"/>
      <c r="D66" s="38"/>
    </row>
    <row r="67" spans="1:5" ht="25.5">
      <c r="A67" s="49" t="s">
        <v>35</v>
      </c>
      <c r="B67" s="31"/>
      <c r="C67" s="31"/>
      <c r="D67" s="31"/>
    </row>
    <row r="68" spans="1:5" ht="25.5">
      <c r="A68" s="49" t="s">
        <v>36</v>
      </c>
      <c r="B68" s="31"/>
      <c r="C68" s="31"/>
      <c r="D68" s="31"/>
    </row>
    <row r="69" spans="1:5" ht="18" customHeight="1">
      <c r="A69" s="31"/>
      <c r="B69" s="31"/>
      <c r="C69" s="31"/>
      <c r="D69" s="31"/>
    </row>
  </sheetData>
  <mergeCells count="2">
    <mergeCell ref="B5:D5"/>
    <mergeCell ref="B40:D40"/>
  </mergeCells>
  <printOptions horizontalCentered="1"/>
  <pageMargins left="0.98425196850393704" right="0.78740157480314965" top="0.70866141732283472" bottom="0.23622047244094491" header="0.31496062992125984" footer="2.0472440944881889"/>
  <pageSetup paperSize="9" scale="85" firstPageNumber="9" orientation="portrait" useFirstPageNumber="1" r:id="rId1"/>
  <headerFooter alignWithMargins="0"/>
  <rowBreaks count="1" manualBreakCount="1">
    <brk id="35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ตารางที่4</vt:lpstr>
      <vt:lpstr>ตารางที่4!Print_Area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</cp:lastModifiedBy>
  <cp:lastPrinted>2015-10-22T07:07:50Z</cp:lastPrinted>
  <dcterms:created xsi:type="dcterms:W3CDTF">2000-11-20T04:06:35Z</dcterms:created>
  <dcterms:modified xsi:type="dcterms:W3CDTF">2015-10-29T04:31:58Z</dcterms:modified>
</cp:coreProperties>
</file>