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4" sheetId="19" r:id="rId1"/>
  </sheets>
  <definedNames>
    <definedName name="_xlnm.Print_Area" localSheetId="0">'ตารางที่ 4'!$A$1:$D$65</definedName>
  </definedNames>
  <calcPr calcId="124519"/>
</workbook>
</file>

<file path=xl/calcChain.xml><?xml version="1.0" encoding="utf-8"?>
<calcChain xmlns="http://schemas.openxmlformats.org/spreadsheetml/2006/main">
  <c r="D57" i="19"/>
  <c r="B53"/>
  <c r="C5" l="1"/>
  <c r="B6"/>
  <c r="D5"/>
  <c r="D53" s="1"/>
  <c r="B25"/>
  <c r="B7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C61" l="1"/>
  <c r="C57"/>
  <c r="C52"/>
  <c r="C48"/>
  <c r="C44"/>
  <c r="C40"/>
  <c r="C62"/>
  <c r="C58"/>
  <c r="C53"/>
  <c r="C49"/>
  <c r="C45"/>
  <c r="C41"/>
  <c r="C59"/>
  <c r="C54"/>
  <c r="C50"/>
  <c r="C46"/>
  <c r="C42"/>
  <c r="C60"/>
  <c r="C56"/>
  <c r="C47"/>
  <c r="C43"/>
  <c r="D52"/>
  <c r="D60"/>
  <c r="D48"/>
  <c r="D51"/>
  <c r="C39"/>
  <c r="D50"/>
  <c r="D45"/>
  <c r="D58"/>
  <c r="D54"/>
  <c r="D42"/>
  <c r="D46"/>
  <c r="D59"/>
  <c r="D49"/>
  <c r="D56"/>
  <c r="D41"/>
  <c r="D47"/>
  <c r="D43"/>
  <c r="B5"/>
  <c r="D44"/>
  <c r="D40"/>
  <c r="D39"/>
  <c r="D62"/>
  <c r="D61"/>
  <c r="B46" l="1"/>
  <c r="B41"/>
  <c r="B43"/>
  <c r="B50"/>
  <c r="B45"/>
  <c r="B47"/>
  <c r="B42"/>
  <c r="B39"/>
  <c r="B40"/>
  <c r="B48"/>
  <c r="B51"/>
  <c r="B61"/>
  <c r="B56"/>
  <c r="B57"/>
  <c r="B54"/>
  <c r="B58"/>
  <c r="B60"/>
  <c r="B59"/>
  <c r="B62"/>
</calcChain>
</file>

<file path=xl/sharedStrings.xml><?xml version="1.0" encoding="utf-8"?>
<sst xmlns="http://schemas.openxmlformats.org/spreadsheetml/2006/main" count="64" uniqueCount="37">
  <si>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</si>
  <si>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</si>
  <si>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</si>
  <si>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</si>
  <si>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</si>
  <si>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</si>
  <si>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</si>
  <si>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</si>
  <si>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</si>
  <si>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</si>
  <si>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</si>
  <si>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</si>
  <si>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</si>
  <si>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</si>
  <si>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</si>
  <si>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</si>
  <si>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</si>
  <si>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</si>
  <si>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</si>
  <si>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</si>
  <si>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</si>
  <si>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</si>
  <si>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</si>
  <si>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</si>
  <si>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</si>
  <si>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</si>
  <si>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</si>
  <si>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</si>
  <si>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</si>
  <si>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</si>
  <si>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</si>
  <si>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</si>
  <si>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</si>
  <si>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ตารางที่  4  ประชากรอายุ 15 ปีขึ้นไป ที่มีงานทำ จำแนกตามอุตสาหกรรม และเพศ พ.ศ. 2558 :  ไตรมาสที่ 2 (ต่อ)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</si>
  <si>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</si>
  <si>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>ตารางที่  4  ประชากรอายุ 15 ปีขึ้นไป ที่มีงานทำ จำแนกตามอุตสาหกรรม และเพศ พ.ศ. 2558 :  ไตรมาสที่ 4</t>
  </si>
  <si>
    <t>..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</si>
</sst>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_-* #,##0_-;\-* #,##0_-;_-* &quot;-&quot;??_-;_-@_-"/>
    <numFmt numFmtId="190" formatCode="_-* #,##0.0_-;\-* #,##0.0_-;_-* &quot;-&quot;_-;_-@_-"/>
    <numFmt numFmtId="191" formatCode="_-#,##0.0_-;\-#,##0.0_-;_-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88" fontId="2" fillId="0" borderId="0" xfId="3" applyNumberFormat="1" applyFont="1" applyAlignment="1">
      <alignment vertical="center"/>
    </xf>
    <xf numFmtId="188" fontId="5" fillId="0" borderId="0" xfId="3" applyNumberFormat="1" applyFont="1" applyAlignment="1">
      <alignment vertical="center"/>
    </xf>
    <xf numFmtId="188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89" fontId="4" fillId="0" borderId="3" xfId="1" applyNumberFormat="1" applyFont="1" applyBorder="1" applyAlignment="1">
      <alignment horizontal="right"/>
    </xf>
    <xf numFmtId="189" fontId="6" fillId="0" borderId="0" xfId="1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0" fontId="4" fillId="0" borderId="0" xfId="3" applyFont="1"/>
    <xf numFmtId="0" fontId="6" fillId="0" borderId="0" xfId="3" applyFont="1"/>
    <xf numFmtId="190" fontId="4" fillId="0" borderId="0" xfId="3" applyNumberFormat="1" applyFont="1" applyAlignment="1">
      <alignment horizontal="right"/>
    </xf>
    <xf numFmtId="190" fontId="2" fillId="0" borderId="0" xfId="3" applyNumberFormat="1" applyFont="1" applyAlignment="1">
      <alignment vertical="center"/>
    </xf>
    <xf numFmtId="188" fontId="2" fillId="0" borderId="0" xfId="3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90" fontId="6" fillId="0" borderId="2" xfId="3" applyNumberFormat="1" applyFont="1" applyBorder="1" applyAlignment="1">
      <alignment horizontal="right"/>
    </xf>
    <xf numFmtId="188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88" fontId="6" fillId="0" borderId="3" xfId="3" applyNumberFormat="1" applyFont="1" applyBorder="1"/>
    <xf numFmtId="187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88" fontId="5" fillId="0" borderId="0" xfId="3" applyNumberFormat="1" applyFont="1" applyBorder="1"/>
    <xf numFmtId="191" fontId="6" fillId="0" borderId="0" xfId="0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Border="1"/>
    <xf numFmtId="191" fontId="6" fillId="0" borderId="2" xfId="0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41" fontId="5" fillId="0" borderId="0" xfId="1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  <xf numFmtId="41" fontId="5" fillId="0" borderId="0" xfId="3" applyNumberFormat="1" applyFont="1" applyAlignment="1"/>
    <xf numFmtId="190" fontId="5" fillId="0" borderId="0" xfId="3" applyNumberFormat="1" applyFont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topLeftCell="A43" zoomScale="70" zoomScaleNormal="75" zoomScaleSheetLayoutView="70" workbookViewId="0">
      <selection activeCell="B40" sqref="B40"/>
    </sheetView>
  </sheetViews>
  <sheetFormatPr defaultRowHeight="18" customHeight="1"/>
  <cols>
    <col min="1" max="1" width="66.5703125" style="2" customWidth="1"/>
    <col min="2" max="2" width="16" style="2" customWidth="1"/>
    <col min="3" max="3" width="14.7109375" style="2" customWidth="1"/>
    <col min="4" max="4" width="14.85546875" style="2" customWidth="1"/>
    <col min="5" max="5" width="9.5703125" style="2" bestFit="1" customWidth="1"/>
    <col min="6" max="6" width="11.140625" style="2" bestFit="1" customWidth="1"/>
    <col min="7" max="16384" width="9.140625" style="2"/>
  </cols>
  <sheetData>
    <row r="1" spans="1:6" s="1" customFormat="1" ht="23.25">
      <c r="A1" s="1" t="s">
        <v>35</v>
      </c>
      <c r="B1" s="2"/>
      <c r="C1" s="2"/>
      <c r="D1" s="2"/>
    </row>
    <row r="2" spans="1:6" s="1" customFormat="1" ht="9.9499999999999993" customHeight="1">
      <c r="B2" s="2"/>
      <c r="C2" s="2"/>
      <c r="D2" s="2"/>
    </row>
    <row r="3" spans="1:6" s="1" customFormat="1" ht="23.25">
      <c r="A3" s="8" t="s">
        <v>4</v>
      </c>
      <c r="B3" s="9" t="s">
        <v>0</v>
      </c>
      <c r="C3" s="10" t="s">
        <v>1</v>
      </c>
      <c r="D3" s="9" t="s">
        <v>2</v>
      </c>
    </row>
    <row r="4" spans="1:6" s="1" customFormat="1" ht="23.25">
      <c r="A4" s="11"/>
      <c r="B4" s="52" t="s">
        <v>25</v>
      </c>
      <c r="C4" s="52"/>
      <c r="D4" s="52"/>
    </row>
    <row r="5" spans="1:6" s="3" customFormat="1" ht="23.25">
      <c r="A5" s="12" t="s">
        <v>3</v>
      </c>
      <c r="B5" s="43">
        <f>C5+D5</f>
        <v>311911</v>
      </c>
      <c r="C5" s="43">
        <f>SUM(C6:C28)</f>
        <v>171843</v>
      </c>
      <c r="D5" s="42">
        <f>SUM(D6:D28)</f>
        <v>140068</v>
      </c>
      <c r="E5" s="5"/>
    </row>
    <row r="6" spans="1:6" s="4" customFormat="1" ht="27.75" customHeight="1">
      <c r="A6" s="13" t="s">
        <v>24</v>
      </c>
      <c r="B6" s="48">
        <f>C6+D6</f>
        <v>221666</v>
      </c>
      <c r="C6" s="39">
        <v>125233</v>
      </c>
      <c r="D6" s="39">
        <v>96433</v>
      </c>
      <c r="E6" s="6"/>
      <c r="F6" s="15"/>
    </row>
    <row r="7" spans="1:6" s="4" customFormat="1" ht="27.75" customHeight="1">
      <c r="A7" s="16" t="s">
        <v>10</v>
      </c>
      <c r="B7" s="48">
        <f t="shared" ref="B7:B26" si="0">C7+D7</f>
        <v>188</v>
      </c>
      <c r="C7" s="39">
        <v>188</v>
      </c>
      <c r="D7" s="49">
        <v>0</v>
      </c>
      <c r="E7" s="6"/>
    </row>
    <row r="8" spans="1:6" s="4" customFormat="1" ht="27.75" customHeight="1">
      <c r="A8" s="16" t="s">
        <v>11</v>
      </c>
      <c r="B8" s="48">
        <f t="shared" si="0"/>
        <v>8256</v>
      </c>
      <c r="C8" s="39">
        <v>4757</v>
      </c>
      <c r="D8" s="39">
        <v>3499</v>
      </c>
      <c r="E8" s="6"/>
    </row>
    <row r="9" spans="1:6" s="4" customFormat="1" ht="27.75" customHeight="1">
      <c r="A9" s="13" t="s">
        <v>12</v>
      </c>
      <c r="B9" s="48">
        <f t="shared" si="0"/>
        <v>358</v>
      </c>
      <c r="C9" s="39">
        <v>279</v>
      </c>
      <c r="D9" s="48">
        <v>79</v>
      </c>
      <c r="E9" s="6"/>
    </row>
    <row r="10" spans="1:6" s="4" customFormat="1" ht="27.75" customHeight="1">
      <c r="A10" s="16" t="s">
        <v>28</v>
      </c>
      <c r="B10" s="48">
        <f t="shared" si="0"/>
        <v>481</v>
      </c>
      <c r="C10" s="48">
        <v>350</v>
      </c>
      <c r="D10" s="48">
        <v>131</v>
      </c>
      <c r="E10" s="6"/>
    </row>
    <row r="11" spans="1:6" ht="27.75" customHeight="1">
      <c r="A11" s="13" t="s">
        <v>5</v>
      </c>
      <c r="B11" s="48">
        <f t="shared" si="0"/>
        <v>4639</v>
      </c>
      <c r="C11" s="39">
        <v>4092</v>
      </c>
      <c r="D11" s="39">
        <v>547</v>
      </c>
      <c r="E11" s="7"/>
    </row>
    <row r="12" spans="1:6" ht="27.75" customHeight="1">
      <c r="A12" s="16" t="s">
        <v>8</v>
      </c>
      <c r="B12" s="48">
        <f t="shared" si="0"/>
        <v>28049</v>
      </c>
      <c r="C12" s="39">
        <v>13922</v>
      </c>
      <c r="D12" s="39">
        <v>14127</v>
      </c>
      <c r="E12" s="7"/>
    </row>
    <row r="13" spans="1:6" ht="27.75" customHeight="1">
      <c r="A13" s="16" t="s">
        <v>27</v>
      </c>
      <c r="B13" s="48">
        <f t="shared" si="0"/>
        <v>1548</v>
      </c>
      <c r="C13" s="39">
        <v>1305</v>
      </c>
      <c r="D13" s="48">
        <v>243</v>
      </c>
      <c r="E13" s="7"/>
    </row>
    <row r="14" spans="1:6" s="18" customFormat="1" ht="27.75" customHeight="1">
      <c r="A14" s="17" t="s">
        <v>13</v>
      </c>
      <c r="B14" s="48">
        <f t="shared" si="0"/>
        <v>9620</v>
      </c>
      <c r="C14" s="39">
        <v>3879</v>
      </c>
      <c r="D14" s="39">
        <v>5741</v>
      </c>
      <c r="E14" s="40"/>
    </row>
    <row r="15" spans="1:6" ht="27.75" customHeight="1">
      <c r="A15" s="19" t="s">
        <v>9</v>
      </c>
      <c r="B15" s="48">
        <f t="shared" si="0"/>
        <v>134</v>
      </c>
      <c r="C15" s="49">
        <v>0</v>
      </c>
      <c r="D15" s="48">
        <v>134</v>
      </c>
      <c r="E15" s="7"/>
    </row>
    <row r="16" spans="1:6" ht="27.75" customHeight="1">
      <c r="A16" s="19" t="s">
        <v>22</v>
      </c>
      <c r="B16" s="48">
        <f t="shared" si="0"/>
        <v>1370</v>
      </c>
      <c r="C16" s="39">
        <v>158</v>
      </c>
      <c r="D16" s="39">
        <v>1212</v>
      </c>
      <c r="E16" s="7"/>
    </row>
    <row r="17" spans="1:5" ht="27.75" customHeight="1">
      <c r="A17" s="19" t="s">
        <v>14</v>
      </c>
      <c r="B17" s="48">
        <f t="shared" si="0"/>
        <v>177</v>
      </c>
      <c r="C17" s="39">
        <v>86</v>
      </c>
      <c r="D17" s="48">
        <v>91</v>
      </c>
      <c r="E17" s="7"/>
    </row>
    <row r="18" spans="1:5" ht="27.75" customHeight="1">
      <c r="A18" s="19" t="s">
        <v>29</v>
      </c>
      <c r="B18" s="48">
        <f t="shared" si="0"/>
        <v>1114</v>
      </c>
      <c r="C18" s="39">
        <v>1114</v>
      </c>
      <c r="D18" s="49">
        <v>0</v>
      </c>
      <c r="E18" s="7"/>
    </row>
    <row r="19" spans="1:5" ht="27.75" customHeight="1">
      <c r="A19" s="19" t="s">
        <v>30</v>
      </c>
      <c r="B19" s="48">
        <f t="shared" si="0"/>
        <v>193</v>
      </c>
      <c r="C19" s="49">
        <v>0</v>
      </c>
      <c r="D19" s="39">
        <v>193</v>
      </c>
      <c r="E19" s="7"/>
    </row>
    <row r="20" spans="1:5" ht="27.75" customHeight="1">
      <c r="A20" s="20" t="s">
        <v>15</v>
      </c>
      <c r="B20" s="48">
        <f t="shared" si="0"/>
        <v>7397</v>
      </c>
      <c r="C20" s="39">
        <v>4528</v>
      </c>
      <c r="D20" s="39">
        <v>2869</v>
      </c>
      <c r="E20" s="7"/>
    </row>
    <row r="21" spans="1:5" ht="27.75" customHeight="1">
      <c r="A21" s="20" t="s">
        <v>7</v>
      </c>
      <c r="B21" s="48"/>
      <c r="C21" s="39"/>
      <c r="D21" s="50"/>
      <c r="E21" s="7"/>
    </row>
    <row r="22" spans="1:5" ht="27.75" customHeight="1">
      <c r="A22" s="20" t="s">
        <v>16</v>
      </c>
      <c r="B22" s="48">
        <f t="shared" si="0"/>
        <v>7856</v>
      </c>
      <c r="C22" s="39">
        <v>3902</v>
      </c>
      <c r="D22" s="50">
        <v>3954</v>
      </c>
      <c r="E22" s="7"/>
    </row>
    <row r="23" spans="1:5" ht="27.75" customHeight="1">
      <c r="A23" s="20" t="s">
        <v>17</v>
      </c>
      <c r="B23" s="48">
        <f t="shared" si="0"/>
        <v>1871</v>
      </c>
      <c r="C23" s="39">
        <v>357</v>
      </c>
      <c r="D23" s="39">
        <v>1514</v>
      </c>
      <c r="E23" s="7"/>
    </row>
    <row r="24" spans="1:5" ht="27.75" customHeight="1">
      <c r="A24" s="20" t="s">
        <v>31</v>
      </c>
      <c r="B24" s="48">
        <f t="shared" si="0"/>
        <v>13868</v>
      </c>
      <c r="C24" s="39">
        <v>6584</v>
      </c>
      <c r="D24" s="39">
        <v>7284</v>
      </c>
      <c r="E24" s="7"/>
    </row>
    <row r="25" spans="1:5" ht="27.75" customHeight="1">
      <c r="A25" s="20" t="s">
        <v>18</v>
      </c>
      <c r="B25" s="48">
        <f t="shared" si="0"/>
        <v>2844</v>
      </c>
      <c r="C25" s="39">
        <v>1109</v>
      </c>
      <c r="D25" s="39">
        <v>1735</v>
      </c>
      <c r="E25" s="7"/>
    </row>
    <row r="26" spans="1:5" ht="27.75" customHeight="1">
      <c r="A26" s="20" t="s">
        <v>19</v>
      </c>
      <c r="B26" s="48">
        <f t="shared" si="0"/>
        <v>282</v>
      </c>
      <c r="C26" s="49">
        <v>0</v>
      </c>
      <c r="D26" s="39">
        <v>282</v>
      </c>
      <c r="E26" s="7"/>
    </row>
    <row r="27" spans="1:5" ht="27.75" customHeight="1">
      <c r="A27" s="20" t="s">
        <v>32</v>
      </c>
      <c r="B27" s="14">
        <f>C27+D27</f>
        <v>0</v>
      </c>
      <c r="C27" s="41">
        <v>0</v>
      </c>
      <c r="D27" s="41">
        <v>0</v>
      </c>
      <c r="E27" s="7"/>
    </row>
    <row r="28" spans="1:5" ht="27.75" customHeight="1">
      <c r="A28" s="21" t="s">
        <v>21</v>
      </c>
      <c r="B28" s="22">
        <f>C28+D28</f>
        <v>0</v>
      </c>
      <c r="C28" s="46">
        <v>0</v>
      </c>
      <c r="D28" s="46">
        <v>0</v>
      </c>
      <c r="E28" s="7"/>
    </row>
    <row r="29" spans="1:5" ht="17.25" customHeight="1">
      <c r="A29" s="23"/>
      <c r="B29" s="24"/>
      <c r="C29" s="25"/>
      <c r="D29" s="25"/>
    </row>
    <row r="30" spans="1:5" ht="17.25" customHeight="1">
      <c r="A30" s="23"/>
      <c r="B30" s="26"/>
      <c r="C30" s="25"/>
      <c r="D30" s="25"/>
    </row>
    <row r="31" spans="1:5" ht="17.25" customHeight="1">
      <c r="A31" s="23"/>
      <c r="B31" s="26"/>
      <c r="C31" s="25"/>
      <c r="D31" s="25"/>
    </row>
    <row r="32" spans="1:5" ht="17.25" customHeight="1">
      <c r="A32" s="23"/>
      <c r="B32" s="26"/>
      <c r="C32" s="25"/>
      <c r="D32" s="25"/>
    </row>
    <row r="33" spans="1:9" ht="17.25" customHeight="1">
      <c r="A33" s="23"/>
      <c r="B33" s="26"/>
      <c r="C33" s="25"/>
      <c r="D33" s="25"/>
    </row>
    <row r="34" spans="1:9" ht="17.25" customHeight="1">
      <c r="A34" s="23"/>
      <c r="B34" s="26"/>
      <c r="C34" s="25"/>
      <c r="D34" s="25"/>
    </row>
    <row r="35" spans="1:9" s="1" customFormat="1" ht="23.25">
      <c r="A35" s="27" t="s">
        <v>33</v>
      </c>
      <c r="B35" s="28"/>
      <c r="C35" s="28"/>
      <c r="D35" s="28"/>
    </row>
    <row r="36" spans="1:9" s="1" customFormat="1" ht="9.9499999999999993" customHeight="1">
      <c r="A36" s="27"/>
      <c r="B36" s="28"/>
      <c r="C36" s="28"/>
      <c r="D36" s="28"/>
    </row>
    <row r="37" spans="1:9" s="1" customFormat="1" ht="23.25">
      <c r="A37" s="36" t="s">
        <v>4</v>
      </c>
      <c r="B37" s="10" t="s">
        <v>0</v>
      </c>
      <c r="C37" s="10" t="s">
        <v>1</v>
      </c>
      <c r="D37" s="10" t="s">
        <v>2</v>
      </c>
    </row>
    <row r="38" spans="1:9" ht="23.25">
      <c r="A38" s="28"/>
      <c r="B38" s="53" t="s">
        <v>6</v>
      </c>
      <c r="C38" s="53"/>
      <c r="D38" s="53"/>
    </row>
    <row r="39" spans="1:9" s="3" customFormat="1" ht="23.25">
      <c r="A39" s="47" t="s">
        <v>3</v>
      </c>
      <c r="B39" s="29">
        <f>+B5/$B$5*100</f>
        <v>100</v>
      </c>
      <c r="C39" s="29">
        <f>+C5/$C$5*100</f>
        <v>100</v>
      </c>
      <c r="D39" s="29">
        <f>+D5/$D$5*100</f>
        <v>100</v>
      </c>
      <c r="E39" s="31"/>
      <c r="F39" s="38"/>
      <c r="G39" s="30"/>
      <c r="H39" s="30"/>
      <c r="I39" s="30"/>
    </row>
    <row r="40" spans="1:9" s="4" customFormat="1" ht="23.25">
      <c r="A40" s="13" t="s">
        <v>23</v>
      </c>
      <c r="B40" s="51">
        <f>+B6/$B$5*100</f>
        <v>71.067067208274153</v>
      </c>
      <c r="C40" s="51">
        <f t="shared" ref="C40:C62" si="1">+C6/$C$5*100</f>
        <v>72.87640462515202</v>
      </c>
      <c r="D40" s="51">
        <f>+D6/$D$5*100</f>
        <v>68.847274181112027</v>
      </c>
      <c r="E40" s="33"/>
      <c r="F40" s="6"/>
    </row>
    <row r="41" spans="1:9" s="4" customFormat="1" ht="23.25">
      <c r="A41" s="16" t="s">
        <v>10</v>
      </c>
      <c r="B41" s="51">
        <f>+B7/$B$5*100</f>
        <v>6.0273603688231578E-2</v>
      </c>
      <c r="C41" s="51">
        <f t="shared" si="1"/>
        <v>0.10940218687988455</v>
      </c>
      <c r="D41" s="51">
        <f t="shared" ref="D41:D42" si="2">+D7/$D$5*100</f>
        <v>0</v>
      </c>
      <c r="E41" s="33"/>
      <c r="F41" s="6"/>
    </row>
    <row r="42" spans="1:9" s="4" customFormat="1" ht="23.25">
      <c r="A42" s="16" t="s">
        <v>11</v>
      </c>
      <c r="B42" s="51">
        <f t="shared" ref="B42:B50" si="3">+B8/$B$5*100</f>
        <v>2.6469088938831908</v>
      </c>
      <c r="C42" s="51">
        <f t="shared" si="1"/>
        <v>2.7682244839766534</v>
      </c>
      <c r="D42" s="51">
        <f t="shared" si="2"/>
        <v>2.4980723648513581</v>
      </c>
      <c r="E42" s="33"/>
      <c r="F42" s="6"/>
    </row>
    <row r="43" spans="1:9" s="4" customFormat="1" ht="23.25">
      <c r="A43" s="13" t="s">
        <v>12</v>
      </c>
      <c r="B43" s="51">
        <f t="shared" si="3"/>
        <v>0.11477633042758992</v>
      </c>
      <c r="C43" s="51">
        <f t="shared" si="1"/>
        <v>0.16235750074195632</v>
      </c>
      <c r="D43" s="51">
        <f>+D9/$D$5*100</f>
        <v>5.6401176571379621E-2</v>
      </c>
      <c r="E43" s="33"/>
      <c r="F43" s="6"/>
    </row>
    <row r="44" spans="1:9" s="4" customFormat="1" ht="23.25">
      <c r="A44" s="16" t="s">
        <v>28</v>
      </c>
      <c r="B44" s="51">
        <v>0.1</v>
      </c>
      <c r="C44" s="51">
        <f t="shared" si="1"/>
        <v>0.20367428408489147</v>
      </c>
      <c r="D44" s="51">
        <f>+D10/$D$5*100</f>
        <v>9.3526001656338356E-2</v>
      </c>
      <c r="E44" s="33"/>
      <c r="F44" s="6"/>
    </row>
    <row r="45" spans="1:9" ht="23.25">
      <c r="A45" s="13" t="s">
        <v>5</v>
      </c>
      <c r="B45" s="51">
        <f t="shared" si="3"/>
        <v>1.4872832314346081</v>
      </c>
      <c r="C45" s="51">
        <f t="shared" si="1"/>
        <v>2.3812433442153593</v>
      </c>
      <c r="D45" s="51">
        <f>+D11/$D$5*100</f>
        <v>0.39052460233600822</v>
      </c>
      <c r="E45" s="33"/>
      <c r="F45" s="6"/>
    </row>
    <row r="46" spans="1:9" ht="23.25">
      <c r="A46" s="16" t="s">
        <v>8</v>
      </c>
      <c r="B46" s="51">
        <f t="shared" si="3"/>
        <v>8.9926293077191897</v>
      </c>
      <c r="C46" s="51">
        <f t="shared" si="1"/>
        <v>8.1015810943710242</v>
      </c>
      <c r="D46" s="51">
        <f t="shared" ref="D46:D54" si="4">+D12/$D$5*100</f>
        <v>10.08581546106177</v>
      </c>
      <c r="E46" s="33"/>
      <c r="F46" s="6"/>
    </row>
    <row r="47" spans="1:9" ht="23.25">
      <c r="A47" s="16" t="s">
        <v>27</v>
      </c>
      <c r="B47" s="51">
        <f t="shared" si="3"/>
        <v>0.49629541760309837</v>
      </c>
      <c r="C47" s="51">
        <f t="shared" si="1"/>
        <v>0.75941411637366674</v>
      </c>
      <c r="D47" s="51">
        <f t="shared" si="4"/>
        <v>0.17348716337778794</v>
      </c>
      <c r="E47" s="33"/>
      <c r="F47" s="6"/>
    </row>
    <row r="48" spans="1:9" s="18" customFormat="1" ht="23.25">
      <c r="A48" s="17" t="s">
        <v>13</v>
      </c>
      <c r="B48" s="51">
        <f t="shared" si="3"/>
        <v>3.0842131248978073</v>
      </c>
      <c r="C48" s="51">
        <f t="shared" si="1"/>
        <v>2.257292994186554</v>
      </c>
      <c r="D48" s="51">
        <f>+D14/$D$5*100</f>
        <v>4.0987234771682326</v>
      </c>
      <c r="E48" s="33"/>
      <c r="F48" s="6"/>
    </row>
    <row r="49" spans="1:6" ht="23.25">
      <c r="A49" s="19" t="s">
        <v>9</v>
      </c>
      <c r="B49" s="51" t="s">
        <v>36</v>
      </c>
      <c r="C49" s="51">
        <f t="shared" si="1"/>
        <v>0</v>
      </c>
      <c r="D49" s="51">
        <f t="shared" si="4"/>
        <v>9.5667818488162901E-2</v>
      </c>
      <c r="E49" s="33"/>
      <c r="F49" s="6"/>
    </row>
    <row r="50" spans="1:6" ht="23.25">
      <c r="A50" s="19" t="s">
        <v>22</v>
      </c>
      <c r="B50" s="51">
        <f t="shared" si="3"/>
        <v>0.4392278566642408</v>
      </c>
      <c r="C50" s="51">
        <f t="shared" si="1"/>
        <v>9.1944391101179565E-2</v>
      </c>
      <c r="D50" s="51">
        <f t="shared" si="4"/>
        <v>0.86529400005711499</v>
      </c>
      <c r="E50" s="33"/>
      <c r="F50" s="6"/>
    </row>
    <row r="51" spans="1:6" ht="23.25">
      <c r="A51" s="19" t="s">
        <v>14</v>
      </c>
      <c r="B51" s="51">
        <f t="shared" ref="B51" si="5">+B17/$B$5*100</f>
        <v>5.6746956663920149E-2</v>
      </c>
      <c r="C51" s="51" t="s">
        <v>36</v>
      </c>
      <c r="D51" s="51">
        <f t="shared" si="4"/>
        <v>6.4968443898677786E-2</v>
      </c>
      <c r="E51" s="33"/>
      <c r="F51" s="6"/>
    </row>
    <row r="52" spans="1:6" ht="23.25">
      <c r="A52" s="19" t="s">
        <v>29</v>
      </c>
      <c r="B52" s="51">
        <v>0.4</v>
      </c>
      <c r="C52" s="51">
        <f t="shared" si="1"/>
        <v>0.64826614991591158</v>
      </c>
      <c r="D52" s="51">
        <f>+D18/$D$5*100</f>
        <v>0</v>
      </c>
      <c r="E52" s="33"/>
      <c r="F52" s="6"/>
    </row>
    <row r="53" spans="1:6" ht="23.25">
      <c r="A53" s="19" t="s">
        <v>30</v>
      </c>
      <c r="B53" s="51">
        <f>+B19/$B$5*100</f>
        <v>6.1876625062918592E-2</v>
      </c>
      <c r="C53" s="51">
        <f t="shared" si="1"/>
        <v>0</v>
      </c>
      <c r="D53" s="51">
        <f>+D19/$D$5*100</f>
        <v>0.13779021618071222</v>
      </c>
      <c r="E53" s="33"/>
      <c r="F53" s="6"/>
    </row>
    <row r="54" spans="1:6" ht="23.25">
      <c r="A54" s="20" t="s">
        <v>15</v>
      </c>
      <c r="B54" s="51">
        <f t="shared" ref="B54:B62" si="6">+B20/$B$5*100</f>
        <v>2.371509821711963</v>
      </c>
      <c r="C54" s="51">
        <f t="shared" si="1"/>
        <v>2.6349633095325382</v>
      </c>
      <c r="D54" s="51">
        <f t="shared" si="4"/>
        <v>2.0482908301682041</v>
      </c>
      <c r="E54" s="33"/>
      <c r="F54" s="6"/>
    </row>
    <row r="55" spans="1:6" ht="23.25">
      <c r="A55" s="20" t="s">
        <v>7</v>
      </c>
      <c r="B55" s="51"/>
      <c r="C55" s="51"/>
      <c r="D55" s="51"/>
      <c r="E55" s="33"/>
      <c r="F55" s="6"/>
    </row>
    <row r="56" spans="1:6" ht="23.25">
      <c r="A56" s="20" t="s">
        <v>16</v>
      </c>
      <c r="B56" s="51">
        <f t="shared" si="6"/>
        <v>2.5186671839082302</v>
      </c>
      <c r="C56" s="51">
        <f t="shared" si="1"/>
        <v>2.2706773042835615</v>
      </c>
      <c r="D56" s="51">
        <f>+D22/$D$5*100</f>
        <v>2.8229145843447467</v>
      </c>
      <c r="E56" s="33"/>
      <c r="F56" s="6"/>
    </row>
    <row r="57" spans="1:6" ht="23.25">
      <c r="A57" s="20" t="s">
        <v>17</v>
      </c>
      <c r="B57" s="51">
        <f t="shared" si="6"/>
        <v>0.59985059840787924</v>
      </c>
      <c r="C57" s="51">
        <f t="shared" si="1"/>
        <v>0.20774776976658929</v>
      </c>
      <c r="D57" s="51">
        <f>+D23/$D$5*100</f>
        <v>1.0809035611274525</v>
      </c>
      <c r="E57" s="33"/>
      <c r="F57" s="6"/>
    </row>
    <row r="58" spans="1:6" ht="23.25">
      <c r="A58" s="20" t="s">
        <v>31</v>
      </c>
      <c r="B58" s="51">
        <f t="shared" si="6"/>
        <v>4.4461400848318915</v>
      </c>
      <c r="C58" s="51">
        <f t="shared" si="1"/>
        <v>3.831404246899786</v>
      </c>
      <c r="D58" s="51">
        <f t="shared" ref="D58:D59" si="7">+D24/$D$5*100</f>
        <v>5.2003312676699887</v>
      </c>
      <c r="E58" s="33"/>
      <c r="F58" s="6"/>
    </row>
    <row r="59" spans="1:6" ht="23.25">
      <c r="A59" s="20" t="s">
        <v>18</v>
      </c>
      <c r="B59" s="32">
        <f t="shared" si="6"/>
        <v>0.91179855792197129</v>
      </c>
      <c r="C59" s="32">
        <f t="shared" si="1"/>
        <v>0.64535651728612742</v>
      </c>
      <c r="D59" s="32">
        <f t="shared" si="7"/>
        <v>1.2386840677385271</v>
      </c>
      <c r="E59" s="33"/>
      <c r="F59" s="6"/>
    </row>
    <row r="60" spans="1:6" ht="23.25">
      <c r="A60" s="20" t="s">
        <v>19</v>
      </c>
      <c r="B60" s="32">
        <f t="shared" si="6"/>
        <v>9.041040553234736E-2</v>
      </c>
      <c r="C60" s="32">
        <f t="shared" si="1"/>
        <v>0</v>
      </c>
      <c r="D60" s="32">
        <f>+D26/$D$5*100</f>
        <v>0.20133078219150696</v>
      </c>
      <c r="E60" s="33"/>
      <c r="F60" s="6"/>
    </row>
    <row r="61" spans="1:6" ht="23.25">
      <c r="A61" s="20" t="s">
        <v>20</v>
      </c>
      <c r="B61" s="32">
        <f t="shared" si="6"/>
        <v>0</v>
      </c>
      <c r="C61" s="32">
        <f t="shared" si="1"/>
        <v>0</v>
      </c>
      <c r="D61" s="32">
        <f t="shared" ref="D61:D62" si="8">D27/$D$5*100</f>
        <v>0</v>
      </c>
      <c r="E61" s="33"/>
    </row>
    <row r="62" spans="1:6" ht="23.25">
      <c r="A62" s="21" t="s">
        <v>21</v>
      </c>
      <c r="B62" s="34">
        <f t="shared" si="6"/>
        <v>0</v>
      </c>
      <c r="C62" s="34">
        <f t="shared" si="1"/>
        <v>0</v>
      </c>
      <c r="D62" s="34">
        <f t="shared" si="8"/>
        <v>0</v>
      </c>
      <c r="E62" s="33"/>
    </row>
    <row r="63" spans="1:6" ht="8.25" customHeight="1">
      <c r="A63" s="28"/>
      <c r="B63" s="35"/>
      <c r="C63" s="35"/>
      <c r="D63" s="37"/>
      <c r="E63" s="18"/>
    </row>
    <row r="64" spans="1:6" ht="23.25">
      <c r="A64" s="44" t="s">
        <v>26</v>
      </c>
      <c r="B64" s="35"/>
      <c r="C64" s="35"/>
      <c r="D64" s="35"/>
    </row>
    <row r="65" spans="1:4" ht="18" customHeight="1">
      <c r="A65" s="45" t="s">
        <v>34</v>
      </c>
      <c r="B65" s="28"/>
      <c r="C65" s="28"/>
      <c r="D65" s="28"/>
    </row>
    <row r="66" spans="1:4" ht="18" customHeight="1">
      <c r="A66" s="28"/>
      <c r="B66" s="28"/>
      <c r="C66" s="28"/>
      <c r="D66" s="28"/>
    </row>
    <row r="67" spans="1:4" ht="18" customHeight="1">
      <c r="A67" s="28"/>
      <c r="B67" s="28"/>
      <c r="C67" s="28"/>
      <c r="D67" s="28"/>
    </row>
  </sheetData>
  <mergeCells count="2">
    <mergeCell ref="B4:D4"/>
    <mergeCell ref="B38:D38"/>
  </mergeCells>
  <printOptions horizontalCentered="1"/>
  <pageMargins left="0.59055118110236227" right="0.59055118110236227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2016-02-24T11:24:24Z</dcterms:modified>
</cp:coreProperties>
</file>