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C5" i="19"/>
  <c r="B6"/>
  <c r="D5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D57" l="1"/>
  <c r="D53"/>
  <c r="C50"/>
  <c r="C47"/>
  <c r="C45"/>
  <c r="C43"/>
  <c r="C40"/>
  <c r="C48"/>
  <c r="C46"/>
  <c r="C44"/>
  <c r="C42"/>
  <c r="C59"/>
  <c r="C61"/>
  <c r="C57"/>
  <c r="C54"/>
  <c r="C52"/>
  <c r="C62"/>
  <c r="C58"/>
  <c r="C56"/>
  <c r="C53"/>
  <c r="C51"/>
  <c r="C49"/>
  <c r="D52"/>
  <c r="D60"/>
  <c r="D48"/>
  <c r="D51"/>
  <c r="C39"/>
  <c r="D50"/>
  <c r="D45"/>
  <c r="D58"/>
  <c r="D54"/>
  <c r="D42"/>
  <c r="D46"/>
  <c r="D59"/>
  <c r="D49"/>
  <c r="D56"/>
  <c r="D41"/>
  <c r="D47"/>
  <c r="D43"/>
  <c r="B5"/>
  <c r="B53" s="1"/>
  <c r="D44"/>
  <c r="D40"/>
  <c r="D39"/>
  <c r="D62"/>
  <c r="D61"/>
  <c r="B42" l="1"/>
  <c r="B47"/>
  <c r="B45"/>
  <c r="B40"/>
  <c r="B46"/>
  <c r="B52"/>
  <c r="B50"/>
  <c r="B49"/>
  <c r="B39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<sst xmlns="http://schemas.openxmlformats.org/spreadsheetml/2006/main" count="69" uniqueCount="40">
  <si>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</si>
  <si>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</si>
  <si>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</si>
  <si>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</si>
  <si>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</si>
  <si>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</si>
  <si>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</si>
  <si>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</si>
  <si>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</si>
  <si>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</si>
  <si>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</si>
  <si>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</si>
  <si>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</si>
  <si>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</si>
  <si>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</si>
  <si>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</si>
  <si>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</si>
  <si>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</si>
  <si>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</si>
  <si>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</si>
  <si>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</si>
  <si>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</si>
  <si>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</si>
  <si>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</si>
  <si>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</si>
  <si>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</si>
  <si>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</si>
  <si>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</si>
  <si>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</si>
  <si>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</si>
  <si>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</si>
  <si>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</si>
  <si>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</si>
  <si>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</si>
  <si>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</si>
  <si>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</si>
  <si>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</si>
  <si>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2558</t>
  </si>
  <si>
    <t xml:space="preserve">                     เดือนเมษายน พ.ศ. 2558</t>
  </si>
  <si>
    <t xml:space="preserve">                เดือนเมษายน พ.ศ. 2558 (ต่อ)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</si>
</sst>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zoomScaleNormal="75" zoomScaleSheetLayoutView="100" workbookViewId="0">
      <selection activeCell="E28" sqref="E1:G1048576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35</v>
      </c>
      <c r="B1" s="4"/>
      <c r="C1" s="4"/>
      <c r="D1" s="4"/>
    </row>
    <row r="2" spans="1:6" s="1" customFormat="1" ht="23.25">
      <c r="A2" s="2" t="s">
        <v>37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313353</v>
      </c>
      <c r="C5" s="46">
        <f>SUM(C6:C28)</f>
        <v>174617</v>
      </c>
      <c r="D5" s="45">
        <f>SUM(D6:D28)</f>
        <v>138736</v>
      </c>
      <c r="E5" s="7"/>
    </row>
    <row r="6" spans="1:6" s="6" customFormat="1" ht="27.75" customHeight="1">
      <c r="A6" s="15" t="s">
        <v>24</v>
      </c>
      <c r="B6" s="16">
        <f>C6+D6</f>
        <v>201341</v>
      </c>
      <c r="C6" s="17">
        <v>118186</v>
      </c>
      <c r="D6" s="17">
        <v>83155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65</v>
      </c>
      <c r="C7" s="17">
        <v>65</v>
      </c>
      <c r="D7" s="16">
        <v>0</v>
      </c>
      <c r="E7" s="8"/>
    </row>
    <row r="8" spans="1:6" s="6" customFormat="1" ht="27.75" customHeight="1">
      <c r="A8" s="19" t="s">
        <v>11</v>
      </c>
      <c r="B8" s="16">
        <f t="shared" si="0"/>
        <v>8597</v>
      </c>
      <c r="C8" s="17">
        <v>3528</v>
      </c>
      <c r="D8" s="17">
        <v>5069</v>
      </c>
      <c r="E8" s="8"/>
    </row>
    <row r="9" spans="1:6" s="6" customFormat="1" ht="27.75" customHeight="1">
      <c r="A9" s="15" t="s">
        <v>12</v>
      </c>
      <c r="B9" s="16">
        <f t="shared" si="0"/>
        <v>191</v>
      </c>
      <c r="C9" s="17">
        <v>191</v>
      </c>
      <c r="D9" s="16">
        <v>0</v>
      </c>
      <c r="E9" s="8"/>
    </row>
    <row r="10" spans="1:6" s="6" customFormat="1" ht="27.75" customHeight="1">
      <c r="A10" s="19" t="s">
        <v>28</v>
      </c>
      <c r="B10" s="16">
        <f t="shared" si="0"/>
        <v>120</v>
      </c>
      <c r="C10" s="16">
        <v>120</v>
      </c>
      <c r="D10" s="16">
        <v>0</v>
      </c>
      <c r="E10" s="8"/>
    </row>
    <row r="11" spans="1:6" ht="27.75" customHeight="1">
      <c r="A11" s="15" t="s">
        <v>5</v>
      </c>
      <c r="B11" s="16">
        <f t="shared" si="0"/>
        <v>9181</v>
      </c>
      <c r="C11" s="17">
        <v>7509</v>
      </c>
      <c r="D11" s="17">
        <v>1672</v>
      </c>
      <c r="E11" s="9"/>
    </row>
    <row r="12" spans="1:6" ht="27.75" customHeight="1">
      <c r="A12" s="19" t="s">
        <v>8</v>
      </c>
      <c r="B12" s="16">
        <f t="shared" si="0"/>
        <v>28460</v>
      </c>
      <c r="C12" s="17">
        <v>13315</v>
      </c>
      <c r="D12" s="17">
        <v>15145</v>
      </c>
      <c r="E12" s="9"/>
    </row>
    <row r="13" spans="1:6" ht="27.75" customHeight="1">
      <c r="A13" s="19" t="s">
        <v>27</v>
      </c>
      <c r="B13" s="16">
        <f t="shared" si="0"/>
        <v>4202</v>
      </c>
      <c r="C13" s="17">
        <v>4089</v>
      </c>
      <c r="D13" s="16">
        <v>113</v>
      </c>
      <c r="E13" s="9"/>
    </row>
    <row r="14" spans="1:6" s="21" customFormat="1" ht="27.75" customHeight="1">
      <c r="A14" s="20" t="s">
        <v>13</v>
      </c>
      <c r="B14" s="16">
        <f t="shared" si="0"/>
        <v>10363</v>
      </c>
      <c r="C14" s="17">
        <v>2298</v>
      </c>
      <c r="D14" s="17">
        <v>8065</v>
      </c>
      <c r="E14" s="44"/>
    </row>
    <row r="15" spans="1:6" ht="27.75" customHeight="1">
      <c r="A15" s="22" t="s">
        <v>9</v>
      </c>
      <c r="B15" s="16">
        <f t="shared" si="0"/>
        <v>0</v>
      </c>
      <c r="C15" s="17">
        <v>0</v>
      </c>
      <c r="D15" s="16">
        <v>0</v>
      </c>
      <c r="E15" s="9"/>
    </row>
    <row r="16" spans="1:6" ht="27.75" customHeight="1">
      <c r="A16" s="22" t="s">
        <v>22</v>
      </c>
      <c r="B16" s="16">
        <f t="shared" si="0"/>
        <v>1108</v>
      </c>
      <c r="C16" s="17">
        <v>425</v>
      </c>
      <c r="D16" s="17">
        <v>683</v>
      </c>
      <c r="E16" s="9"/>
    </row>
    <row r="17" spans="1:5" ht="27.75" customHeight="1">
      <c r="A17" s="22" t="s">
        <v>14</v>
      </c>
      <c r="B17" s="16">
        <f t="shared" si="0"/>
        <v>0</v>
      </c>
      <c r="C17" s="17">
        <v>0</v>
      </c>
      <c r="D17" s="16">
        <v>0</v>
      </c>
      <c r="E17" s="9"/>
    </row>
    <row r="18" spans="1:5" ht="27.75" customHeight="1">
      <c r="A18" s="22" t="s">
        <v>29</v>
      </c>
      <c r="B18" s="16">
        <f t="shared" si="0"/>
        <v>0</v>
      </c>
      <c r="C18" s="17">
        <v>0</v>
      </c>
      <c r="D18" s="17">
        <v>0</v>
      </c>
      <c r="E18" s="9"/>
    </row>
    <row r="19" spans="1:5" ht="27.75" customHeight="1">
      <c r="A19" s="22" t="s">
        <v>30</v>
      </c>
      <c r="B19" s="16">
        <f t="shared" si="0"/>
        <v>0</v>
      </c>
      <c r="C19" s="16">
        <v>0</v>
      </c>
      <c r="D19" s="43">
        <v>0</v>
      </c>
      <c r="E19" s="9"/>
    </row>
    <row r="20" spans="1:5" ht="27.75" customHeight="1">
      <c r="A20" s="23" t="s">
        <v>15</v>
      </c>
      <c r="B20" s="16">
        <f t="shared" si="0"/>
        <v>10296</v>
      </c>
      <c r="C20" s="17">
        <v>7039</v>
      </c>
      <c r="D20" s="17">
        <v>3257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8540</v>
      </c>
      <c r="C22" s="17">
        <v>3468</v>
      </c>
      <c r="D22" s="17">
        <v>5072</v>
      </c>
      <c r="E22" s="9"/>
    </row>
    <row r="23" spans="1:5" ht="27.75" customHeight="1">
      <c r="A23" s="23" t="s">
        <v>17</v>
      </c>
      <c r="B23" s="16">
        <f t="shared" si="0"/>
        <v>2169</v>
      </c>
      <c r="C23" s="17">
        <v>127</v>
      </c>
      <c r="D23" s="17">
        <v>2042</v>
      </c>
      <c r="E23" s="9"/>
    </row>
    <row r="24" spans="1:5" ht="27.75" customHeight="1">
      <c r="A24" s="23" t="s">
        <v>31</v>
      </c>
      <c r="B24" s="16">
        <f t="shared" si="0"/>
        <v>26097</v>
      </c>
      <c r="C24" s="17">
        <v>12964</v>
      </c>
      <c r="D24" s="17">
        <v>13133</v>
      </c>
      <c r="E24" s="9"/>
    </row>
    <row r="25" spans="1:5" ht="27.75" customHeight="1">
      <c r="A25" s="23" t="s">
        <v>18</v>
      </c>
      <c r="B25" s="16">
        <f t="shared" si="0"/>
        <v>1707</v>
      </c>
      <c r="C25" s="17">
        <v>1237</v>
      </c>
      <c r="D25" s="17">
        <v>470</v>
      </c>
      <c r="E25" s="9"/>
    </row>
    <row r="26" spans="1:5" ht="27.75" customHeight="1">
      <c r="A26" s="23" t="s">
        <v>19</v>
      </c>
      <c r="B26" s="16">
        <f t="shared" si="0"/>
        <v>916</v>
      </c>
      <c r="C26" s="17">
        <v>56</v>
      </c>
      <c r="D26" s="17">
        <v>860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34</v>
      </c>
      <c r="B35" s="4"/>
      <c r="C35" s="4"/>
      <c r="D35" s="4"/>
    </row>
    <row r="36" spans="1:9" s="1" customFormat="1" ht="23.25">
      <c r="A36" s="2" t="s">
        <v>39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64.253733010374887</v>
      </c>
      <c r="C40" s="36">
        <f>+C6/$C$5*100</f>
        <v>67.682986192638751</v>
      </c>
      <c r="D40" s="36">
        <f>+D6/$D$5*100</f>
        <v>59.937579287279441</v>
      </c>
      <c r="E40" s="37"/>
      <c r="F40" s="8"/>
    </row>
    <row r="41" spans="1:9" s="6" customFormat="1" ht="23.25">
      <c r="A41" s="19" t="s">
        <v>10</v>
      </c>
      <c r="B41" s="36" t="s">
        <v>33</v>
      </c>
      <c r="C41" s="36" t="s">
        <v>33</v>
      </c>
      <c r="D41" s="36">
        <f t="shared" ref="D41:D42" si="1">+D7/$D$5*100</f>
        <v>0</v>
      </c>
      <c r="E41" s="37"/>
      <c r="F41" s="8"/>
    </row>
    <row r="42" spans="1:9" s="6" customFormat="1" ht="23.25">
      <c r="A42" s="19" t="s">
        <v>11</v>
      </c>
      <c r="B42" s="36">
        <f>+B8/$B$5*100+0.02</f>
        <v>2.7635512026372813</v>
      </c>
      <c r="C42" s="36">
        <f>+C8/$C$5*100</f>
        <v>2.0204218375072305</v>
      </c>
      <c r="D42" s="36">
        <f t="shared" si="1"/>
        <v>3.6537019951562679</v>
      </c>
      <c r="E42" s="37"/>
      <c r="F42" s="8"/>
    </row>
    <row r="43" spans="1:9" s="6" customFormat="1" ht="23.25">
      <c r="A43" s="15" t="s">
        <v>12</v>
      </c>
      <c r="B43" s="36" t="s">
        <v>33</v>
      </c>
      <c r="C43" s="36">
        <f>+C9/$C$5*100</f>
        <v>0.10938224800563517</v>
      </c>
      <c r="D43" s="36">
        <f>+D9/$D$5*100</f>
        <v>0</v>
      </c>
      <c r="E43" s="37"/>
      <c r="F43" s="8"/>
    </row>
    <row r="44" spans="1:9" s="6" customFormat="1" ht="23.25">
      <c r="A44" s="19" t="s">
        <v>28</v>
      </c>
      <c r="B44" s="36" t="s">
        <v>33</v>
      </c>
      <c r="C44" s="36">
        <f>+C10/$C$5*100</f>
        <v>6.8721831207728915E-2</v>
      </c>
      <c r="D44" s="36">
        <f>+D10/$D$5*100</f>
        <v>0</v>
      </c>
      <c r="E44" s="37"/>
      <c r="F44" s="8"/>
    </row>
    <row r="45" spans="1:9" ht="23.25">
      <c r="A45" s="15" t="s">
        <v>5</v>
      </c>
      <c r="B45" s="36">
        <f>+B11/$B$5*100</f>
        <v>2.929922483588796</v>
      </c>
      <c r="C45" s="36">
        <f>+C11/$C$5*100</f>
        <v>4.3002685878236369</v>
      </c>
      <c r="D45" s="36">
        <f>+D11/$D$5*100</f>
        <v>1.2051666474455081</v>
      </c>
      <c r="E45" s="37"/>
      <c r="F45" s="8"/>
    </row>
    <row r="46" spans="1:9" ht="23.25">
      <c r="A46" s="19" t="s">
        <v>8</v>
      </c>
      <c r="B46" s="36">
        <f>+B12/$B$5*100</f>
        <v>9.0824086573289549</v>
      </c>
      <c r="C46" s="36">
        <f>+C12/$C$5*100</f>
        <v>7.6252598544242547</v>
      </c>
      <c r="D46" s="36">
        <f t="shared" ref="D46:D54" si="2">+D12/$D$5*100</f>
        <v>10.916416791604199</v>
      </c>
      <c r="E46" s="37"/>
      <c r="F46" s="8"/>
    </row>
    <row r="47" spans="1:9" ht="23.25">
      <c r="A47" s="19" t="s">
        <v>27</v>
      </c>
      <c r="B47" s="36">
        <f>+B13/$B$5*100+0.02</f>
        <v>1.3609796619148373</v>
      </c>
      <c r="C47" s="36">
        <f>+C13/$C$5*100+0.02</f>
        <v>2.361696398403363</v>
      </c>
      <c r="D47" s="36">
        <f t="shared" si="2"/>
        <v>8.1449659785491874E-2</v>
      </c>
      <c r="E47" s="37"/>
      <c r="F47" s="8"/>
    </row>
    <row r="48" spans="1:9" s="21" customFormat="1" ht="23.25">
      <c r="A48" s="20" t="s">
        <v>13</v>
      </c>
      <c r="B48" s="36">
        <f t="shared" ref="B48:B50" si="3">+B14/$B$5*100</f>
        <v>3.3071328501721702</v>
      </c>
      <c r="C48" s="36">
        <f>+C14/$C$5*100</f>
        <v>1.3160230676280087</v>
      </c>
      <c r="D48" s="36">
        <f>+D14/$D$5*100</f>
        <v>5.8131991696459462</v>
      </c>
      <c r="E48" s="37"/>
      <c r="F48" s="8"/>
    </row>
    <row r="49" spans="1:6" ht="23.25">
      <c r="A49" s="22" t="s">
        <v>9</v>
      </c>
      <c r="B49" s="36">
        <f t="shared" si="3"/>
        <v>0</v>
      </c>
      <c r="C49" s="36">
        <f t="shared" ref="C49:C62" si="4">+C15/$C$5*100</f>
        <v>0</v>
      </c>
      <c r="D49" s="36">
        <f t="shared" si="2"/>
        <v>0</v>
      </c>
      <c r="E49" s="37"/>
      <c r="F49" s="8"/>
    </row>
    <row r="50" spans="1:6" ht="23.25">
      <c r="A50" s="22" t="s">
        <v>22</v>
      </c>
      <c r="B50" s="36">
        <f t="shared" si="3"/>
        <v>0.35359482755869581</v>
      </c>
      <c r="C50" s="36">
        <f>+C16/$C$5*100+0.02</f>
        <v>0.26338981886070656</v>
      </c>
      <c r="D50" s="36">
        <f t="shared" si="2"/>
        <v>0.49230192596009692</v>
      </c>
      <c r="E50" s="37"/>
      <c r="F50" s="8"/>
    </row>
    <row r="51" spans="1:6" ht="23.25">
      <c r="A51" s="22" t="s">
        <v>14</v>
      </c>
      <c r="B51" s="36">
        <f t="shared" ref="B51:B52" si="5">+B17/$B$5*100</f>
        <v>0</v>
      </c>
      <c r="C51" s="36">
        <f t="shared" si="4"/>
        <v>0</v>
      </c>
      <c r="D51" s="36">
        <f t="shared" si="2"/>
        <v>0</v>
      </c>
      <c r="E51" s="37"/>
      <c r="F51" s="8"/>
    </row>
    <row r="52" spans="1:6" ht="23.25">
      <c r="A52" s="22" t="s">
        <v>29</v>
      </c>
      <c r="B52" s="36">
        <f t="shared" si="5"/>
        <v>0</v>
      </c>
      <c r="C52" s="36">
        <f t="shared" si="4"/>
        <v>0</v>
      </c>
      <c r="D52" s="36">
        <f>+D18/$D$5*100</f>
        <v>0</v>
      </c>
      <c r="E52" s="37"/>
      <c r="F52" s="8"/>
    </row>
    <row r="53" spans="1:6" ht="23.25">
      <c r="A53" s="22" t="s">
        <v>30</v>
      </c>
      <c r="B53" s="36">
        <f>+B19/$B$5*100</f>
        <v>0</v>
      </c>
      <c r="C53" s="36">
        <f t="shared" si="4"/>
        <v>0</v>
      </c>
      <c r="D53" s="36">
        <f t="shared" si="2"/>
        <v>0</v>
      </c>
      <c r="E53" s="37"/>
      <c r="F53" s="8"/>
    </row>
    <row r="54" spans="1:6" ht="23.25">
      <c r="A54" s="23" t="s">
        <v>15</v>
      </c>
      <c r="B54" s="36">
        <f t="shared" ref="B54:B62" si="6">+B20/$B$5*100</f>
        <v>3.2857512134876643</v>
      </c>
      <c r="C54" s="36">
        <f t="shared" si="4"/>
        <v>4.0311080822600323</v>
      </c>
      <c r="D54" s="36">
        <f t="shared" si="2"/>
        <v>2.3476242647906815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6"/>
        <v>2.7253608550101642</v>
      </c>
      <c r="C56" s="36">
        <f t="shared" si="4"/>
        <v>1.9860609219033658</v>
      </c>
      <c r="D56" s="36">
        <f>+D22/$D$5*100</f>
        <v>3.6558643755045557</v>
      </c>
      <c r="E56" s="37"/>
      <c r="F56" s="8"/>
    </row>
    <row r="57" spans="1:6" ht="23.25">
      <c r="A57" s="23" t="s">
        <v>17</v>
      </c>
      <c r="B57" s="36">
        <f t="shared" si="6"/>
        <v>0.69219059654766357</v>
      </c>
      <c r="C57" s="36">
        <f t="shared" si="4"/>
        <v>7.2730604694846435E-2</v>
      </c>
      <c r="D57" s="36">
        <f>(+D23/$D$5*100)</f>
        <v>1.4718602237342866</v>
      </c>
      <c r="E57" s="37"/>
      <c r="F57" s="8"/>
    </row>
    <row r="58" spans="1:6" ht="23.25">
      <c r="A58" s="23" t="s">
        <v>31</v>
      </c>
      <c r="B58" s="36">
        <f t="shared" si="6"/>
        <v>8.3283070530679453</v>
      </c>
      <c r="C58" s="36">
        <f t="shared" si="4"/>
        <v>7.4242484981416474</v>
      </c>
      <c r="D58" s="36">
        <f t="shared" ref="D58:D59" si="7">+D24/$D$5*100</f>
        <v>9.4661803713527846</v>
      </c>
      <c r="E58" s="37"/>
      <c r="F58" s="8"/>
    </row>
    <row r="59" spans="1:6" ht="23.25">
      <c r="A59" s="23" t="s">
        <v>18</v>
      </c>
      <c r="B59" s="36">
        <f t="shared" si="6"/>
        <v>0.54475304209629394</v>
      </c>
      <c r="C59" s="36">
        <f>+C25/$C$5*100</f>
        <v>0.70840754336633882</v>
      </c>
      <c r="D59" s="36">
        <f t="shared" si="7"/>
        <v>0.33877292123169184</v>
      </c>
      <c r="E59" s="37"/>
      <c r="F59" s="8"/>
    </row>
    <row r="60" spans="1:6" ht="23.25">
      <c r="A60" s="23" t="s">
        <v>19</v>
      </c>
      <c r="B60" s="36">
        <f t="shared" si="6"/>
        <v>0.29232207765682794</v>
      </c>
      <c r="C60" s="36" t="s">
        <v>33</v>
      </c>
      <c r="D60" s="36">
        <f>+D26/$D$5*100</f>
        <v>0.61988236650905315</v>
      </c>
      <c r="E60" s="37"/>
      <c r="F60" s="8"/>
    </row>
    <row r="61" spans="1:6" ht="23.25">
      <c r="A61" s="23" t="s">
        <v>20</v>
      </c>
      <c r="B61" s="36">
        <f t="shared" si="6"/>
        <v>0</v>
      </c>
      <c r="C61" s="36">
        <f t="shared" si="4"/>
        <v>0</v>
      </c>
      <c r="D61" s="36">
        <f t="shared" ref="D61:D62" si="8">D27/$D$5*100</f>
        <v>0</v>
      </c>
      <c r="E61" s="37"/>
    </row>
    <row r="62" spans="1:6" ht="23.25">
      <c r="A62" s="25" t="s">
        <v>21</v>
      </c>
      <c r="B62" s="38">
        <f t="shared" si="6"/>
        <v>0</v>
      </c>
      <c r="C62" s="38">
        <f t="shared" si="4"/>
        <v>0</v>
      </c>
      <c r="D62" s="38">
        <f t="shared" si="8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4" customHeight="1">
      <c r="A65" s="48" t="s">
        <v>36</v>
      </c>
    </row>
    <row r="66" spans="1:4" s="48" customFormat="1" ht="24" customHeight="1">
      <c r="A66" s="48" t="s">
        <v>38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2015-10-28T07:47:08Z</dcterms:modified>
</cp:coreProperties>
</file>