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C5" i="19"/>
  <c r="B6"/>
  <c r="D5"/>
  <c r="B25"/>
  <c r="B7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D53" l="1"/>
  <c r="D59"/>
  <c r="D58"/>
  <c r="D56"/>
  <c r="D50"/>
  <c r="D47"/>
  <c r="D42"/>
  <c r="D60"/>
  <c r="D57"/>
  <c r="D54"/>
  <c r="D48"/>
  <c r="D46"/>
  <c r="D40"/>
  <c r="C45"/>
  <c r="C43"/>
  <c r="C40"/>
  <c r="C44"/>
  <c r="C42"/>
  <c r="C61"/>
  <c r="C59"/>
  <c r="C57"/>
  <c r="C54"/>
  <c r="C50"/>
  <c r="C48"/>
  <c r="C46"/>
  <c r="C62"/>
  <c r="C60"/>
  <c r="C58"/>
  <c r="C56"/>
  <c r="C53"/>
  <c r="C51"/>
  <c r="C49"/>
  <c r="C47"/>
  <c r="C41"/>
  <c r="D52"/>
  <c r="D51"/>
  <c r="D45"/>
  <c r="D49"/>
  <c r="D41"/>
  <c r="B5"/>
  <c r="B45" s="1"/>
  <c r="D44"/>
  <c r="D62"/>
  <c r="D61"/>
  <c r="B42" l="1"/>
  <c r="B53"/>
  <c r="D39"/>
  <c r="B40"/>
  <c r="C39"/>
  <c r="B46"/>
  <c r="B41"/>
  <c r="B43"/>
  <c r="B44"/>
  <c r="B50"/>
  <c r="B49"/>
  <c r="B47"/>
  <c r="B48"/>
  <c r="B51"/>
  <c r="B61"/>
  <c r="B56"/>
  <c r="B57"/>
  <c r="B54"/>
  <c r="B58"/>
  <c r="B60"/>
  <c r="B59"/>
  <c r="B62"/>
  <c r="B39" l="1"/>
</calcChain>
</file>

<file path=xl/sharedStrings.xml><?xml version="1.0" encoding="utf-8"?>
<sst xmlns="http://schemas.openxmlformats.org/spreadsheetml/2006/main" count="67" uniqueCount="40">
  <si>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</si>
  <si>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</si>
  <si>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</si>
  <si>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</si>
  <si>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</si>
  <si>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</si>
  <si>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</si>
  <si>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</si>
  <si>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</si>
  <si>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</si>
  <si>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</si>
  <si>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</si>
  <si>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</si>
  <si>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</si>
  <si>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</si>
  <si>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</si>
  <si>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</si>
  <si>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</si>
  <si>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</si>
  <si>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</si>
  <si>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</si>
  <si>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</si>
  <si>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</si>
  <si>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</si>
  <si>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</si>
  <si>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</si>
  <si>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</si>
  <si>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</si>
  <si>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</si>
  <si>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</si>
  <si>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</si>
  <si>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</si>
  <si>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</si>
  <si>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</si>
  <si>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                เดือนมิถุนายน พ.ศ. 2558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</si>
  <si>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</si>
  <si>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เดือนมิถุนายน พ.ศ. 2558 (ต่อ)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</si>
  <si>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</si>
  <si>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</si>
  <si>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เดือนมิถุนายน พ.ศ. 2558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</si>
</sst>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58" zoomScaleNormal="75" zoomScaleSheetLayoutView="100" workbookViewId="0">
      <selection activeCell="K64" sqref="K64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37</v>
      </c>
      <c r="B1" s="4"/>
      <c r="C1" s="4"/>
      <c r="D1" s="4"/>
    </row>
    <row r="2" spans="1:6" s="1" customFormat="1" ht="23.25">
      <c r="A2" s="2" t="s">
        <v>34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305284</v>
      </c>
      <c r="C5" s="46">
        <f>SUM(C6:C28)</f>
        <v>168847</v>
      </c>
      <c r="D5" s="45">
        <f>SUM(D6:D28)</f>
        <v>136437</v>
      </c>
      <c r="E5" s="7"/>
    </row>
    <row r="6" spans="1:6" s="6" customFormat="1" ht="27.75" customHeight="1">
      <c r="A6" s="15" t="s">
        <v>24</v>
      </c>
      <c r="B6" s="16">
        <f>C6+D6</f>
        <v>203044</v>
      </c>
      <c r="C6" s="17">
        <v>115898</v>
      </c>
      <c r="D6" s="17">
        <v>87146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0</v>
      </c>
      <c r="C7" s="17">
        <v>0</v>
      </c>
      <c r="D7" s="16">
        <v>0</v>
      </c>
      <c r="E7" s="8"/>
    </row>
    <row r="8" spans="1:6" s="6" customFormat="1" ht="27.75" customHeight="1">
      <c r="A8" s="19" t="s">
        <v>11</v>
      </c>
      <c r="B8" s="16">
        <f t="shared" si="0"/>
        <v>5245</v>
      </c>
      <c r="C8" s="17">
        <v>2533</v>
      </c>
      <c r="D8" s="17">
        <v>2712</v>
      </c>
      <c r="E8" s="8"/>
    </row>
    <row r="9" spans="1:6" s="6" customFormat="1" ht="27.75" customHeight="1">
      <c r="A9" s="15" t="s">
        <v>12</v>
      </c>
      <c r="B9" s="16">
        <f t="shared" si="0"/>
        <v>293</v>
      </c>
      <c r="C9" s="17">
        <v>236</v>
      </c>
      <c r="D9" s="16">
        <v>57</v>
      </c>
      <c r="E9" s="8"/>
    </row>
    <row r="10" spans="1:6" s="6" customFormat="1" ht="27.75" customHeight="1">
      <c r="A10" s="19" t="s">
        <v>28</v>
      </c>
      <c r="B10" s="16">
        <f t="shared" si="0"/>
        <v>213</v>
      </c>
      <c r="C10" s="16">
        <v>213</v>
      </c>
      <c r="D10" s="16">
        <v>0</v>
      </c>
      <c r="E10" s="8"/>
    </row>
    <row r="11" spans="1:6" ht="27.75" customHeight="1">
      <c r="A11" s="15" t="s">
        <v>5</v>
      </c>
      <c r="B11" s="16">
        <f t="shared" si="0"/>
        <v>9643</v>
      </c>
      <c r="C11" s="17">
        <v>8341</v>
      </c>
      <c r="D11" s="17">
        <v>1302</v>
      </c>
      <c r="E11" s="9"/>
    </row>
    <row r="12" spans="1:6" ht="27.75" customHeight="1">
      <c r="A12" s="19" t="s">
        <v>8</v>
      </c>
      <c r="B12" s="16">
        <f t="shared" si="0"/>
        <v>27702</v>
      </c>
      <c r="C12" s="17">
        <v>12859</v>
      </c>
      <c r="D12" s="17">
        <v>14843</v>
      </c>
      <c r="E12" s="9"/>
    </row>
    <row r="13" spans="1:6" ht="27.75" customHeight="1">
      <c r="A13" s="19" t="s">
        <v>27</v>
      </c>
      <c r="B13" s="16">
        <f t="shared" si="0"/>
        <v>3341</v>
      </c>
      <c r="C13" s="17">
        <v>2941</v>
      </c>
      <c r="D13" s="16">
        <v>400</v>
      </c>
      <c r="E13" s="9"/>
    </row>
    <row r="14" spans="1:6" s="21" customFormat="1" ht="27.75" customHeight="1">
      <c r="A14" s="20" t="s">
        <v>13</v>
      </c>
      <c r="B14" s="16">
        <f t="shared" si="0"/>
        <v>8146</v>
      </c>
      <c r="C14" s="17">
        <v>2296</v>
      </c>
      <c r="D14" s="17">
        <v>5850</v>
      </c>
      <c r="E14" s="44"/>
    </row>
    <row r="15" spans="1:6" ht="27.75" customHeight="1">
      <c r="A15" s="22" t="s">
        <v>9</v>
      </c>
      <c r="B15" s="16">
        <f t="shared" si="0"/>
        <v>0</v>
      </c>
      <c r="C15" s="17">
        <v>0</v>
      </c>
      <c r="D15" s="16">
        <v>0</v>
      </c>
      <c r="E15" s="9"/>
    </row>
    <row r="16" spans="1:6" ht="27.75" customHeight="1">
      <c r="A16" s="22" t="s">
        <v>22</v>
      </c>
      <c r="B16" s="16">
        <f t="shared" si="0"/>
        <v>1306</v>
      </c>
      <c r="C16" s="17">
        <v>421</v>
      </c>
      <c r="D16" s="17">
        <v>885</v>
      </c>
      <c r="E16" s="9"/>
    </row>
    <row r="17" spans="1:5" ht="27.75" customHeight="1">
      <c r="A17" s="22" t="s">
        <v>14</v>
      </c>
      <c r="B17" s="16">
        <f t="shared" si="0"/>
        <v>0</v>
      </c>
      <c r="C17" s="17">
        <v>0</v>
      </c>
      <c r="D17" s="16">
        <v>0</v>
      </c>
      <c r="E17" s="9"/>
    </row>
    <row r="18" spans="1:5" ht="27.75" customHeight="1">
      <c r="A18" s="22" t="s">
        <v>29</v>
      </c>
      <c r="B18" s="16">
        <f t="shared" si="0"/>
        <v>137</v>
      </c>
      <c r="C18" s="17">
        <v>51</v>
      </c>
      <c r="D18" s="17">
        <v>86</v>
      </c>
      <c r="E18" s="9"/>
    </row>
    <row r="19" spans="1:5" ht="27.75" customHeight="1">
      <c r="A19" s="22" t="s">
        <v>30</v>
      </c>
      <c r="B19" s="16">
        <f t="shared" si="0"/>
        <v>533</v>
      </c>
      <c r="C19" s="16">
        <v>406</v>
      </c>
      <c r="D19" s="43">
        <v>127</v>
      </c>
      <c r="E19" s="9"/>
    </row>
    <row r="20" spans="1:5" ht="27.75" customHeight="1">
      <c r="A20" s="23" t="s">
        <v>15</v>
      </c>
      <c r="B20" s="16">
        <f t="shared" si="0"/>
        <v>9639</v>
      </c>
      <c r="C20" s="17">
        <v>5950</v>
      </c>
      <c r="D20" s="17">
        <v>3689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7326</v>
      </c>
      <c r="C22" s="17">
        <v>3167</v>
      </c>
      <c r="D22" s="17">
        <v>4159</v>
      </c>
      <c r="E22" s="9"/>
    </row>
    <row r="23" spans="1:5" ht="27.75" customHeight="1">
      <c r="A23" s="23" t="s">
        <v>17</v>
      </c>
      <c r="B23" s="16">
        <f t="shared" si="0"/>
        <v>2477</v>
      </c>
      <c r="C23" s="17">
        <v>194</v>
      </c>
      <c r="D23" s="17">
        <v>2283</v>
      </c>
      <c r="E23" s="9"/>
    </row>
    <row r="24" spans="1:5" ht="27.75" customHeight="1">
      <c r="A24" s="23" t="s">
        <v>31</v>
      </c>
      <c r="B24" s="16">
        <f t="shared" si="0"/>
        <v>24250</v>
      </c>
      <c r="C24" s="17">
        <v>12675</v>
      </c>
      <c r="D24" s="17">
        <v>11575</v>
      </c>
      <c r="E24" s="9"/>
    </row>
    <row r="25" spans="1:5" ht="27.75" customHeight="1">
      <c r="A25" s="23" t="s">
        <v>18</v>
      </c>
      <c r="B25" s="16">
        <f t="shared" si="0"/>
        <v>1144</v>
      </c>
      <c r="C25" s="17">
        <v>666</v>
      </c>
      <c r="D25" s="17">
        <v>478</v>
      </c>
      <c r="E25" s="9"/>
    </row>
    <row r="26" spans="1:5" ht="27.75" customHeight="1">
      <c r="A26" s="23" t="s">
        <v>19</v>
      </c>
      <c r="B26" s="16">
        <f t="shared" si="0"/>
        <v>845</v>
      </c>
      <c r="C26" s="17">
        <v>0</v>
      </c>
      <c r="D26" s="17">
        <v>845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35</v>
      </c>
      <c r="B35" s="4"/>
      <c r="C35" s="4"/>
      <c r="D35" s="4"/>
    </row>
    <row r="36" spans="1:9" s="1" customFormat="1" ht="23.25">
      <c r="A36" s="2" t="s">
        <v>36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4">
        <f>SUM(B40:B60)+0.02</f>
        <v>99.955123753619574</v>
      </c>
      <c r="C39" s="33">
        <f>SUM(C40:C62)</f>
        <v>100.02979513997882</v>
      </c>
      <c r="D39" s="33">
        <f>SUM(D40:D62)+0.02</f>
        <v>99.958222476307753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66.5098727742037</v>
      </c>
      <c r="C40" s="36">
        <f>+C6/$C$5*100+0.02</f>
        <v>68.660840524261616</v>
      </c>
      <c r="D40" s="36">
        <f>+D6/$D$5*100</f>
        <v>63.87270315237069</v>
      </c>
      <c r="E40" s="37"/>
      <c r="F40" s="8"/>
    </row>
    <row r="41" spans="1:9" s="6" customFormat="1" ht="23.25">
      <c r="A41" s="19" t="s">
        <v>10</v>
      </c>
      <c r="B41" s="36">
        <f>+B7/$B$5*100</f>
        <v>0</v>
      </c>
      <c r="C41" s="36">
        <f t="shared" ref="C41:C62" si="1">+C7/$C$5*100</f>
        <v>0</v>
      </c>
      <c r="D41" s="36">
        <f t="shared" ref="D41" si="2">+D7/$D$5*100</f>
        <v>0</v>
      </c>
      <c r="E41" s="37"/>
      <c r="F41" s="8"/>
    </row>
    <row r="42" spans="1:9" s="6" customFormat="1" ht="23.25">
      <c r="A42" s="19" t="s">
        <v>11</v>
      </c>
      <c r="B42" s="36">
        <f>+B8/$B$5*100</f>
        <v>1.7180723523014636</v>
      </c>
      <c r="C42" s="36">
        <f>+C8/$C$5*100</f>
        <v>1.5001747143863973</v>
      </c>
      <c r="D42" s="36">
        <f>+D8/$D$5*100</f>
        <v>1.987730600936696</v>
      </c>
      <c r="E42" s="37"/>
      <c r="F42" s="8"/>
    </row>
    <row r="43" spans="1:9" s="6" customFormat="1" ht="23.25">
      <c r="A43" s="15" t="s">
        <v>12</v>
      </c>
      <c r="B43" s="36">
        <f t="shared" ref="B43:B50" si="3">+B9/$B$5*100</f>
        <v>9.5976205762503111E-2</v>
      </c>
      <c r="C43" s="36">
        <f>+C9/$C$5*100+0.02</f>
        <v>0.15977150911772195</v>
      </c>
      <c r="D43" s="36" t="s">
        <v>33</v>
      </c>
      <c r="E43" s="37"/>
      <c r="F43" s="8"/>
    </row>
    <row r="44" spans="1:9" s="6" customFormat="1" ht="23.25">
      <c r="A44" s="19" t="s">
        <v>28</v>
      </c>
      <c r="B44" s="36">
        <f t="shared" si="3"/>
        <v>6.9771098387075639E-2</v>
      </c>
      <c r="C44" s="36">
        <f>+C10/$C$5*100</f>
        <v>0.12614970950031687</v>
      </c>
      <c r="D44" s="36">
        <f>+D10/$D$5*100</f>
        <v>0</v>
      </c>
      <c r="E44" s="37"/>
      <c r="F44" s="8"/>
    </row>
    <row r="45" spans="1:9" ht="23.25">
      <c r="A45" s="15" t="s">
        <v>5</v>
      </c>
      <c r="B45" s="36">
        <f>+B11/$B$5*100-0.02</f>
        <v>3.1386981302655887</v>
      </c>
      <c r="C45" s="36">
        <f>+C11/$C$5*100+0.02</f>
        <v>4.9599752438598257</v>
      </c>
      <c r="D45" s="36">
        <f>+D11/$D$5*100</f>
        <v>0.95428659381252889</v>
      </c>
      <c r="E45" s="37"/>
      <c r="F45" s="8"/>
    </row>
    <row r="46" spans="1:9" ht="23.25">
      <c r="A46" s="19" t="s">
        <v>8</v>
      </c>
      <c r="B46" s="36">
        <f t="shared" si="3"/>
        <v>9.0741735564261479</v>
      </c>
      <c r="C46" s="36">
        <f t="shared" si="1"/>
        <v>7.6157704904440111</v>
      </c>
      <c r="D46" s="36">
        <f>+D12/$D$5*100</f>
        <v>10.879013757265257</v>
      </c>
      <c r="E46" s="37"/>
      <c r="F46" s="8"/>
    </row>
    <row r="47" spans="1:9" ht="23.25">
      <c r="A47" s="19" t="s">
        <v>27</v>
      </c>
      <c r="B47" s="36">
        <f t="shared" si="3"/>
        <v>1.0943907967662896</v>
      </c>
      <c r="C47" s="36">
        <f t="shared" si="1"/>
        <v>1.741813594556018</v>
      </c>
      <c r="D47" s="36">
        <f>+D13/$D$5*100</f>
        <v>0.29317560485791977</v>
      </c>
      <c r="E47" s="37"/>
      <c r="F47" s="8"/>
    </row>
    <row r="48" spans="1:9" s="21" customFormat="1" ht="23.25">
      <c r="A48" s="20" t="s">
        <v>13</v>
      </c>
      <c r="B48" s="36">
        <f t="shared" si="3"/>
        <v>2.6683350585029024</v>
      </c>
      <c r="C48" s="36">
        <f t="shared" si="1"/>
        <v>1.3598109531113967</v>
      </c>
      <c r="D48" s="36">
        <f>+D14/$D$5*100</f>
        <v>4.2876932210470766</v>
      </c>
      <c r="E48" s="37"/>
      <c r="F48" s="8"/>
    </row>
    <row r="49" spans="1:6" ht="23.25">
      <c r="A49" s="22" t="s">
        <v>9</v>
      </c>
      <c r="B49" s="36">
        <f t="shared" si="3"/>
        <v>0</v>
      </c>
      <c r="C49" s="36">
        <f t="shared" si="1"/>
        <v>0</v>
      </c>
      <c r="D49" s="36">
        <f t="shared" ref="D49:D51" si="4">+D15/$D$5*100</f>
        <v>0</v>
      </c>
      <c r="E49" s="37"/>
      <c r="F49" s="8"/>
    </row>
    <row r="50" spans="1:6" ht="23.25">
      <c r="A50" s="22" t="s">
        <v>22</v>
      </c>
      <c r="B50" s="36">
        <f t="shared" si="3"/>
        <v>0.4277983779038535</v>
      </c>
      <c r="C50" s="36">
        <f t="shared" si="1"/>
        <v>0.2493381582142413</v>
      </c>
      <c r="D50" s="36">
        <f>+D16/$D$5*100</f>
        <v>0.64865102574814759</v>
      </c>
      <c r="E50" s="37"/>
      <c r="F50" s="8"/>
    </row>
    <row r="51" spans="1:6" ht="23.25">
      <c r="A51" s="22" t="s">
        <v>14</v>
      </c>
      <c r="B51" s="36">
        <f t="shared" ref="B51" si="5">+B17/$B$5*100</f>
        <v>0</v>
      </c>
      <c r="C51" s="36">
        <f t="shared" si="1"/>
        <v>0</v>
      </c>
      <c r="D51" s="36">
        <f t="shared" si="4"/>
        <v>0</v>
      </c>
      <c r="E51" s="37"/>
      <c r="F51" s="8"/>
    </row>
    <row r="52" spans="1:6" ht="23.25">
      <c r="A52" s="22" t="s">
        <v>29</v>
      </c>
      <c r="B52" s="36" t="s">
        <v>33</v>
      </c>
      <c r="C52" s="36" t="s">
        <v>33</v>
      </c>
      <c r="D52" s="36">
        <f>+D18/$D$5*100</f>
        <v>6.3032755044452743E-2</v>
      </c>
      <c r="E52" s="37"/>
      <c r="F52" s="8"/>
    </row>
    <row r="53" spans="1:6" ht="23.25">
      <c r="A53" s="22" t="s">
        <v>30</v>
      </c>
      <c r="B53" s="36">
        <f>+B19/$B$5*100</f>
        <v>0.17459152788878554</v>
      </c>
      <c r="C53" s="36">
        <f t="shared" si="1"/>
        <v>0.24045437585506405</v>
      </c>
      <c r="D53" s="36">
        <f>+D19/$D$5*100</f>
        <v>9.3083254542389526E-2</v>
      </c>
      <c r="E53" s="37"/>
      <c r="F53" s="8"/>
    </row>
    <row r="54" spans="1:6" ht="23.25">
      <c r="A54" s="23" t="s">
        <v>15</v>
      </c>
      <c r="B54" s="36">
        <f t="shared" ref="B54:B62" si="6">+B20/$B$5*100</f>
        <v>3.1573878748968172</v>
      </c>
      <c r="C54" s="36">
        <f t="shared" si="1"/>
        <v>3.5239003358069731</v>
      </c>
      <c r="D54" s="36">
        <f>+D20/$D$5*100</f>
        <v>2.703812015802165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6"/>
        <v>2.3997327079047706</v>
      </c>
      <c r="C56" s="36">
        <f t="shared" si="1"/>
        <v>1.8756625821009554</v>
      </c>
      <c r="D56" s="36">
        <f>+D22/$D$5*100</f>
        <v>3.0482933515102206</v>
      </c>
      <c r="E56" s="37"/>
      <c r="F56" s="8"/>
    </row>
    <row r="57" spans="1:6" ht="23.25">
      <c r="A57" s="23" t="s">
        <v>17</v>
      </c>
      <c r="B57" s="36">
        <f t="shared" si="6"/>
        <v>0.81137563711167304</v>
      </c>
      <c r="C57" s="36">
        <f t="shared" si="1"/>
        <v>0.11489691851202567</v>
      </c>
      <c r="D57" s="36">
        <f>(+D23/$D$5*100)</f>
        <v>1.6732997647265773</v>
      </c>
      <c r="E57" s="37"/>
      <c r="F57" s="8"/>
    </row>
    <row r="58" spans="1:6" ht="23.25">
      <c r="A58" s="23" t="s">
        <v>31</v>
      </c>
      <c r="B58" s="36">
        <f t="shared" si="6"/>
        <v>7.943423173176452</v>
      </c>
      <c r="C58" s="36">
        <f t="shared" si="1"/>
        <v>7.5067960935047706</v>
      </c>
      <c r="D58" s="36">
        <f>+D24/$D$5*100</f>
        <v>8.4837690655760536</v>
      </c>
      <c r="E58" s="37"/>
      <c r="F58" s="8"/>
    </row>
    <row r="59" spans="1:6" ht="23.25">
      <c r="A59" s="23" t="s">
        <v>18</v>
      </c>
      <c r="B59" s="36">
        <f t="shared" si="6"/>
        <v>0.37473303546861281</v>
      </c>
      <c r="C59" s="36">
        <f t="shared" si="1"/>
        <v>0.39443993674746958</v>
      </c>
      <c r="D59" s="36">
        <f>+D25/$D$5*100-0.02</f>
        <v>0.33034484780521411</v>
      </c>
      <c r="E59" s="37"/>
      <c r="F59" s="8"/>
    </row>
    <row r="60" spans="1:6" ht="23.25">
      <c r="A60" s="23" t="s">
        <v>19</v>
      </c>
      <c r="B60" s="36">
        <f t="shared" si="6"/>
        <v>0.27679144665295263</v>
      </c>
      <c r="C60" s="36">
        <f t="shared" si="1"/>
        <v>0</v>
      </c>
      <c r="D60" s="36">
        <f>+D26/$D$5*100</f>
        <v>0.61933346526235555</v>
      </c>
      <c r="E60" s="37"/>
      <c r="F60" s="8"/>
    </row>
    <row r="61" spans="1:6" ht="23.25">
      <c r="A61" s="23" t="s">
        <v>20</v>
      </c>
      <c r="B61" s="36">
        <f t="shared" si="6"/>
        <v>0</v>
      </c>
      <c r="C61" s="36">
        <f t="shared" si="1"/>
        <v>0</v>
      </c>
      <c r="D61" s="36">
        <f t="shared" ref="D61:D62" si="7">D27/$D$5*100</f>
        <v>0</v>
      </c>
      <c r="E61" s="37"/>
    </row>
    <row r="62" spans="1:6" ht="23.25">
      <c r="A62" s="25" t="s">
        <v>21</v>
      </c>
      <c r="B62" s="38">
        <f t="shared" si="6"/>
        <v>0</v>
      </c>
      <c r="C62" s="38">
        <f t="shared" si="1"/>
        <v>0</v>
      </c>
      <c r="D62" s="38">
        <f t="shared" si="7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4" customHeight="1">
      <c r="A65" s="48" t="s">
        <v>38</v>
      </c>
    </row>
    <row r="66" spans="1:4" s="48" customFormat="1" ht="24" customHeight="1">
      <c r="A66" s="48" t="s">
        <v>39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2015-10-29T04:15:09Z</dcterms:modified>
</cp:coreProperties>
</file>