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folder (3)\7.สถิติหญิงและชาย\"/>
    </mc:Choice>
  </mc:AlternateContent>
  <bookViews>
    <workbookView xWindow="120" yWindow="225" windowWidth="11715" windowHeight="10365"/>
  </bookViews>
  <sheets>
    <sheet name="T-7.4" sheetId="24" r:id="rId1"/>
  </sheets>
  <calcPr calcId="152511"/>
</workbook>
</file>

<file path=xl/calcChain.xml><?xml version="1.0" encoding="utf-8"?>
<calcChain xmlns="http://schemas.openxmlformats.org/spreadsheetml/2006/main">
  <c r="Q19" i="24" l="1"/>
  <c r="Q18" i="24"/>
  <c r="Q17" i="24"/>
  <c r="Q16" i="24"/>
  <c r="Q15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N11" i="24"/>
  <c r="X10" i="24"/>
  <c r="W10" i="24"/>
  <c r="Q10" i="24"/>
  <c r="N10" i="24"/>
  <c r="Q9" i="24"/>
  <c r="N9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</calcChain>
</file>

<file path=xl/sharedStrings.xml><?xml version="1.0" encoding="utf-8"?>
<sst xmlns="http://schemas.openxmlformats.org/spreadsheetml/2006/main" count="71" uniqueCount="45">
  <si>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</si>
  <si>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</si>
  <si>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</si>
  <si>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</si>
  <si>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</si>
  <si>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</si>
  <si>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</si>
  <si>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</si>
  <si>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</si>
  <si>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</si>
  <si>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</si>
  <si>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</si>
  <si>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</si>
  <si>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</si>
  <si>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</si>
  <si>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</si>
  <si>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</si>
  <si>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</si>
  <si>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</si>
  <si>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</si>
  <si>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</si>
  <si>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</si>
  <si>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</si>
  <si>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</si>
  <si>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</si>
  <si>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</si>
  <si>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</si>
  <si>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</si>
  <si>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</si>
  <si>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</si>
  <si>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2559 (2016)</t>
  </si>
  <si>
    <t>ครู จำแนกตามเพศและวุฒิการศึกษา และนักเรียน จำแนกตามเพศและระดับการศึกษา พ.ศ. 2555 -2559</t>
  </si>
  <si>
    <t>2558 (2015)</t>
  </si>
  <si>
    <t>2557 (2014)</t>
  </si>
  <si>
    <t>2556 (2013)</t>
  </si>
  <si>
    <t>2555 (2012)</t>
  </si>
  <si>
    <t>สายอาชีพ</t>
  </si>
  <si>
    <t>Vocational</t>
  </si>
  <si>
    <t xml:space="preserve">              สำนักงานเขตพื้นที่การศึกษามัธยมศึกษาเขต 8 (จังหวัดกาญจนบุรี )</t>
  </si>
  <si>
    <t xml:space="preserve"> Source:    Kanchanaburi Primary Educational Service Area Office,Area 1, 2, 3 and 4</t>
  </si>
  <si>
    <t xml:space="preserve">                 Kanchanaburi  Secondary Educational Service Area Office,Area 8</t>
  </si>
  <si>
    <t>Teacher by Sex and Qualification and Student by Sex and Level of Education: 2012 - 2016</t>
  </si>
  <si>
    <t xml:space="preserve">              กรมส่งเสริมการปกครองส่วนท้องถิ่น</t>
  </si>
  <si>
    <t xml:space="preserve">     ที่มา:  สำนักงานเขตพื้นที่การศึกษาประถมศึกษากาญจนบุรี เขต 1, 2, 3 และ 4</t>
  </si>
  <si>
    <t xml:space="preserve">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</si>
</sst>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91" formatCode="#,##0\ "/>
    <numFmt numFmtId="192" formatCode="\-\ 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8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/>
    <xf numFmtId="0" fontId="7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91" fontId="8" fillId="0" borderId="3" xfId="0" applyNumberFormat="1" applyFont="1" applyBorder="1" applyAlignment="1"/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191" fontId="7" fillId="0" borderId="3" xfId="0" applyNumberFormat="1" applyFont="1" applyBorder="1" applyAlignment="1"/>
    <xf numFmtId="0" fontId="7" fillId="0" borderId="0" xfId="0" applyFont="1" applyAlignment="1"/>
    <xf numFmtId="0" fontId="7" fillId="0" borderId="9" xfId="0" applyFont="1" applyBorder="1" applyAlignment="1"/>
    <xf numFmtId="0" fontId="7" fillId="0" borderId="2" xfId="0" applyFont="1" applyBorder="1"/>
    <xf numFmtId="0" fontId="7" fillId="0" borderId="2" xfId="0" applyFont="1" applyBorder="1" applyAlignment="1">
      <alignment horizontal="left" indent="1"/>
    </xf>
    <xf numFmtId="192" fontId="7" fillId="0" borderId="3" xfId="3" applyNumberFormat="1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91" fontId="7" fillId="0" borderId="3" xfId="0" applyNumberFormat="1" applyFont="1" applyBorder="1" applyAlignment="1">
      <alignment horizontal="right" vertical="center"/>
    </xf>
  </cellXfs>
  <cellStyles count="11">
    <cellStyle name="Comma 2" xfId="1"/>
    <cellStyle name="Comma 2 2" xfId="10"/>
    <cellStyle name="Comma 3" xfId="4"/>
    <cellStyle name="Normal 2" xfId="2"/>
    <cellStyle name="เครื่องหมายจุลภาค" xfId="3" builtinId="3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ปกติ" xfId="0" builtinId="0"/>
    <cellStyle name="ปกติ 2" xfId="8"/>
    <cellStyle name="ปกติ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43964</xdr:colOff>
      <xdr:row>10</xdr:row>
      <xdr:rowOff>95250</xdr:rowOff>
    </xdr:from>
    <xdr:to>
      <xdr:col>13</xdr:col>
      <xdr:colOff>161195</xdr:colOff>
      <xdr:row>11</xdr:row>
      <xdr:rowOff>271096</xdr:rowOff>
    </xdr:to>
    <xdr:sp macro="" textlink="">
      <xdr:nvSpPr>
        <xdr:cNvPr id="9" name="วงเล็บปีกกาขวา 6"/>
        <xdr:cNvSpPr/>
      </xdr:nvSpPr>
      <xdr:spPr>
        <a:xfrm>
          <a:off x="6892439" y="2924175"/>
          <a:ext cx="117231" cy="49969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42498</xdr:colOff>
      <xdr:row>10</xdr:row>
      <xdr:rowOff>93785</xdr:rowOff>
    </xdr:from>
    <xdr:to>
      <xdr:col>14</xdr:col>
      <xdr:colOff>159729</xdr:colOff>
      <xdr:row>11</xdr:row>
      <xdr:rowOff>269631</xdr:rowOff>
    </xdr:to>
    <xdr:sp macro="" textlink="">
      <xdr:nvSpPr>
        <xdr:cNvPr id="10" name="วงเล็บปีกกาขวา 7"/>
        <xdr:cNvSpPr/>
      </xdr:nvSpPr>
      <xdr:spPr>
        <a:xfrm>
          <a:off x="7395798" y="2922710"/>
          <a:ext cx="117231" cy="49969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41033</xdr:colOff>
      <xdr:row>10</xdr:row>
      <xdr:rowOff>92320</xdr:rowOff>
    </xdr:from>
    <xdr:to>
      <xdr:col>15</xdr:col>
      <xdr:colOff>158264</xdr:colOff>
      <xdr:row>11</xdr:row>
      <xdr:rowOff>268166</xdr:rowOff>
    </xdr:to>
    <xdr:sp macro="" textlink="">
      <xdr:nvSpPr>
        <xdr:cNvPr id="11" name="วงเล็บปีกกาขวา 8"/>
        <xdr:cNvSpPr/>
      </xdr:nvSpPr>
      <xdr:spPr>
        <a:xfrm>
          <a:off x="7851533" y="2921245"/>
          <a:ext cx="117231" cy="49969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12458</xdr:colOff>
      <xdr:row>10</xdr:row>
      <xdr:rowOff>92320</xdr:rowOff>
    </xdr:from>
    <xdr:to>
      <xdr:col>16</xdr:col>
      <xdr:colOff>129689</xdr:colOff>
      <xdr:row>11</xdr:row>
      <xdr:rowOff>268166</xdr:rowOff>
    </xdr:to>
    <xdr:sp macro="" textlink="">
      <xdr:nvSpPr>
        <xdr:cNvPr id="12" name="วงเล็บปีกกาขวา 8"/>
        <xdr:cNvSpPr/>
      </xdr:nvSpPr>
      <xdr:spPr>
        <a:xfrm>
          <a:off x="6908558" y="2959345"/>
          <a:ext cx="117231" cy="51874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17</xdr:col>
      <xdr:colOff>12458</xdr:colOff>
      <xdr:row>10</xdr:row>
      <xdr:rowOff>82795</xdr:rowOff>
    </xdr:from>
    <xdr:to>
      <xdr:col>17</xdr:col>
      <xdr:colOff>129689</xdr:colOff>
      <xdr:row>11</xdr:row>
      <xdr:rowOff>258641</xdr:rowOff>
    </xdr:to>
    <xdr:sp macro="" textlink="">
      <xdr:nvSpPr>
        <xdr:cNvPr id="13" name="วงเล็บปีกกาขวา 8"/>
        <xdr:cNvSpPr/>
      </xdr:nvSpPr>
      <xdr:spPr>
        <a:xfrm>
          <a:off x="7375283" y="2949820"/>
          <a:ext cx="117231" cy="51874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18</xdr:col>
      <xdr:colOff>12458</xdr:colOff>
      <xdr:row>10</xdr:row>
      <xdr:rowOff>92320</xdr:rowOff>
    </xdr:from>
    <xdr:to>
      <xdr:col>18</xdr:col>
      <xdr:colOff>129689</xdr:colOff>
      <xdr:row>11</xdr:row>
      <xdr:rowOff>268166</xdr:rowOff>
    </xdr:to>
    <xdr:sp macro="" textlink="">
      <xdr:nvSpPr>
        <xdr:cNvPr id="14" name="วงเล็บปีกกาขวา 8"/>
        <xdr:cNvSpPr/>
      </xdr:nvSpPr>
      <xdr:spPr>
        <a:xfrm>
          <a:off x="7842008" y="2959345"/>
          <a:ext cx="117231" cy="51874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20</xdr:col>
      <xdr:colOff>190500</xdr:colOff>
      <xdr:row>0</xdr:row>
      <xdr:rowOff>47626</xdr:rowOff>
    </xdr:from>
    <xdr:to>
      <xdr:col>22</xdr:col>
      <xdr:colOff>352425</xdr:colOff>
      <xdr:row>24</xdr:row>
      <xdr:rowOff>142875</xdr:rowOff>
    </xdr:to>
    <xdr:grpSp>
      <xdr:nvGrpSpPr>
        <xdr:cNvPr id="15" name="Group 136"/>
        <xdr:cNvGrpSpPr>
          <a:grpSpLocks/>
        </xdr:cNvGrpSpPr>
      </xdr:nvGrpSpPr>
      <xdr:grpSpPr bwMode="auto">
        <a:xfrm>
          <a:off x="9353550" y="47626"/>
          <a:ext cx="1009650" cy="6772274"/>
          <a:chOff x="1003" y="0"/>
          <a:chExt cx="58" cy="708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08" y="486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3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tabSelected="1" topLeftCell="A8" workbookViewId="0">
      <selection activeCell="R25" sqref="R25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6.7109375" style="5" customWidth="1"/>
    <col min="5" max="5" width="7.140625" style="5" bestFit="1" customWidth="1"/>
    <col min="6" max="6" width="6.42578125" style="5" bestFit="1" customWidth="1"/>
    <col min="7" max="7" width="6.28515625" style="5" bestFit="1" customWidth="1"/>
    <col min="8" max="8" width="7.140625" style="5" bestFit="1" customWidth="1"/>
    <col min="9" max="9" width="6.28515625" style="5" bestFit="1" customWidth="1"/>
    <col min="10" max="10" width="6.42578125" style="5" bestFit="1" customWidth="1"/>
    <col min="11" max="11" width="7.28515625" style="5" customWidth="1"/>
    <col min="12" max="13" width="6.28515625" style="5" bestFit="1" customWidth="1"/>
    <col min="14" max="14" width="7.140625" style="5" bestFit="1" customWidth="1"/>
    <col min="15" max="16" width="6.28515625" style="5" bestFit="1" customWidth="1"/>
    <col min="17" max="17" width="7.28515625" style="5" bestFit="1" customWidth="1"/>
    <col min="18" max="18" width="7" style="5" customWidth="1"/>
    <col min="19" max="19" width="6.42578125" style="5" customWidth="1"/>
    <col min="20" max="20" width="19.85546875" style="4" customWidth="1"/>
    <col min="21" max="21" width="4.85546875" style="5" customWidth="1"/>
    <col min="22" max="22" width="7.85546875" style="5" customWidth="1"/>
    <col min="23" max="16384" width="9.140625" style="5"/>
  </cols>
  <sheetData>
    <row r="1" spans="1:24" s="1" customFormat="1" x14ac:dyDescent="0.3">
      <c r="B1" s="1" t="s">
        <v>6</v>
      </c>
      <c r="C1" s="2">
        <v>7.4</v>
      </c>
      <c r="D1" s="1" t="s">
        <v>31</v>
      </c>
      <c r="T1" s="7"/>
    </row>
    <row r="2" spans="1:24" s="3" customFormat="1" x14ac:dyDescent="0.3">
      <c r="B2" s="1" t="s">
        <v>26</v>
      </c>
      <c r="C2" s="2">
        <v>7.4</v>
      </c>
      <c r="D2" s="1" t="s">
        <v>41</v>
      </c>
      <c r="E2" s="1"/>
      <c r="T2" s="8"/>
    </row>
    <row r="3" spans="1:2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24" s="6" customFormat="1" ht="21" customHeight="1" x14ac:dyDescent="0.25">
      <c r="A4" s="11"/>
      <c r="B4" s="11"/>
      <c r="C4" s="11"/>
      <c r="D4" s="11"/>
      <c r="E4" s="35" t="s">
        <v>35</v>
      </c>
      <c r="F4" s="36"/>
      <c r="G4" s="36"/>
      <c r="H4" s="35" t="s">
        <v>34</v>
      </c>
      <c r="I4" s="36"/>
      <c r="J4" s="36"/>
      <c r="K4" s="35" t="s">
        <v>33</v>
      </c>
      <c r="L4" s="36"/>
      <c r="M4" s="36"/>
      <c r="N4" s="35" t="s">
        <v>32</v>
      </c>
      <c r="O4" s="36"/>
      <c r="P4" s="36"/>
      <c r="Q4" s="35" t="s">
        <v>30</v>
      </c>
      <c r="R4" s="36"/>
      <c r="S4" s="36"/>
      <c r="T4" s="32" t="s">
        <v>21</v>
      </c>
    </row>
    <row r="5" spans="1:24" s="6" customFormat="1" ht="21" customHeight="1" x14ac:dyDescent="0.25">
      <c r="A5" s="37" t="s">
        <v>7</v>
      </c>
      <c r="B5" s="37"/>
      <c r="C5" s="37"/>
      <c r="D5" s="38"/>
      <c r="E5" s="12" t="s">
        <v>1</v>
      </c>
      <c r="F5" s="12" t="s">
        <v>2</v>
      </c>
      <c r="G5" s="13" t="s">
        <v>3</v>
      </c>
      <c r="H5" s="12" t="s">
        <v>1</v>
      </c>
      <c r="I5" s="12" t="s">
        <v>2</v>
      </c>
      <c r="J5" s="13" t="s">
        <v>3</v>
      </c>
      <c r="K5" s="12" t="s">
        <v>1</v>
      </c>
      <c r="L5" s="12" t="s">
        <v>2</v>
      </c>
      <c r="M5" s="13" t="s">
        <v>3</v>
      </c>
      <c r="N5" s="12" t="s">
        <v>1</v>
      </c>
      <c r="O5" s="12" t="s">
        <v>2</v>
      </c>
      <c r="P5" s="13" t="s">
        <v>3</v>
      </c>
      <c r="Q5" s="12" t="s">
        <v>1</v>
      </c>
      <c r="R5" s="12" t="s">
        <v>2</v>
      </c>
      <c r="S5" s="13" t="s">
        <v>3</v>
      </c>
      <c r="T5" s="33"/>
    </row>
    <row r="6" spans="1:24" s="6" customFormat="1" ht="21" customHeight="1" x14ac:dyDescent="0.25">
      <c r="A6" s="14"/>
      <c r="B6" s="14"/>
      <c r="C6" s="14"/>
      <c r="D6" s="14"/>
      <c r="E6" s="15" t="s">
        <v>0</v>
      </c>
      <c r="F6" s="15" t="s">
        <v>4</v>
      </c>
      <c r="G6" s="16" t="s">
        <v>5</v>
      </c>
      <c r="H6" s="15" t="s">
        <v>0</v>
      </c>
      <c r="I6" s="15" t="s">
        <v>4</v>
      </c>
      <c r="J6" s="16" t="s">
        <v>5</v>
      </c>
      <c r="K6" s="15" t="s">
        <v>0</v>
      </c>
      <c r="L6" s="15" t="s">
        <v>4</v>
      </c>
      <c r="M6" s="16" t="s">
        <v>5</v>
      </c>
      <c r="N6" s="15" t="s">
        <v>0</v>
      </c>
      <c r="O6" s="15" t="s">
        <v>4</v>
      </c>
      <c r="P6" s="16" t="s">
        <v>5</v>
      </c>
      <c r="Q6" s="15" t="s">
        <v>0</v>
      </c>
      <c r="R6" s="15" t="s">
        <v>4</v>
      </c>
      <c r="S6" s="16" t="s">
        <v>5</v>
      </c>
      <c r="T6" s="34"/>
    </row>
    <row r="7" spans="1:24" s="10" customFormat="1" ht="27" customHeight="1" x14ac:dyDescent="0.3">
      <c r="A7" s="6"/>
      <c r="B7" s="6"/>
      <c r="C7" s="6"/>
      <c r="D7" s="6"/>
      <c r="E7" s="41" t="s">
        <v>28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22"/>
    </row>
    <row r="8" spans="1:24" s="10" customFormat="1" ht="27" customHeight="1" x14ac:dyDescent="0.3">
      <c r="A8" s="39" t="s">
        <v>11</v>
      </c>
      <c r="B8" s="39"/>
      <c r="C8" s="39"/>
      <c r="D8" s="40"/>
      <c r="E8" s="23">
        <f>SUM(E9:E12)</f>
        <v>7124</v>
      </c>
      <c r="F8" s="23">
        <f t="shared" ref="F8:S8" si="0">SUM(F9:F12)</f>
        <v>2046</v>
      </c>
      <c r="G8" s="23">
        <f t="shared" si="0"/>
        <v>5078</v>
      </c>
      <c r="H8" s="23">
        <f t="shared" si="0"/>
        <v>7233</v>
      </c>
      <c r="I8" s="23">
        <f t="shared" si="0"/>
        <v>1982</v>
      </c>
      <c r="J8" s="23">
        <f t="shared" si="0"/>
        <v>5251</v>
      </c>
      <c r="K8" s="23">
        <f t="shared" si="0"/>
        <v>6972</v>
      </c>
      <c r="L8" s="23">
        <f t="shared" si="0"/>
        <v>2059</v>
      </c>
      <c r="M8" s="23">
        <f t="shared" si="0"/>
        <v>4913</v>
      </c>
      <c r="N8" s="23">
        <f t="shared" si="0"/>
        <v>6769</v>
      </c>
      <c r="O8" s="23">
        <f t="shared" si="0"/>
        <v>1751</v>
      </c>
      <c r="P8" s="23">
        <f t="shared" si="0"/>
        <v>5018</v>
      </c>
      <c r="Q8" s="23">
        <f>SUM(R8:S8)</f>
        <v>7348</v>
      </c>
      <c r="R8" s="23">
        <f t="shared" si="0"/>
        <v>2049</v>
      </c>
      <c r="S8" s="23">
        <f t="shared" si="0"/>
        <v>5299</v>
      </c>
      <c r="T8" s="24" t="s">
        <v>17</v>
      </c>
    </row>
    <row r="9" spans="1:24" s="10" customFormat="1" ht="27" customHeight="1" x14ac:dyDescent="0.3">
      <c r="A9" s="25"/>
      <c r="B9" s="25" t="s">
        <v>12</v>
      </c>
      <c r="C9" s="25"/>
      <c r="D9" s="25"/>
      <c r="E9" s="26">
        <v>1013</v>
      </c>
      <c r="F9" s="26">
        <v>407</v>
      </c>
      <c r="G9" s="26">
        <v>606</v>
      </c>
      <c r="H9" s="26">
        <v>1016</v>
      </c>
      <c r="I9" s="26">
        <v>407</v>
      </c>
      <c r="J9" s="26">
        <v>609</v>
      </c>
      <c r="K9" s="26">
        <v>1306</v>
      </c>
      <c r="L9" s="26">
        <v>507</v>
      </c>
      <c r="M9" s="26">
        <v>799</v>
      </c>
      <c r="N9" s="26">
        <f>O9+P9</f>
        <v>1441</v>
      </c>
      <c r="O9" s="26">
        <v>419</v>
      </c>
      <c r="P9" s="26">
        <v>1022</v>
      </c>
      <c r="Q9" s="26">
        <f>SUM(R9:S9)</f>
        <v>1868</v>
      </c>
      <c r="R9" s="26">
        <v>595</v>
      </c>
      <c r="S9" s="26">
        <v>1273</v>
      </c>
      <c r="T9" s="22" t="s">
        <v>18</v>
      </c>
    </row>
    <row r="10" spans="1:24" s="10" customFormat="1" ht="27" customHeight="1" x14ac:dyDescent="0.3">
      <c r="A10" s="27"/>
      <c r="B10" s="27" t="s">
        <v>13</v>
      </c>
      <c r="C10" s="27"/>
      <c r="D10" s="28"/>
      <c r="E10" s="26">
        <v>6005</v>
      </c>
      <c r="F10" s="26">
        <v>1594</v>
      </c>
      <c r="G10" s="26">
        <v>4411</v>
      </c>
      <c r="H10" s="26">
        <v>6088</v>
      </c>
      <c r="I10" s="26">
        <v>1532</v>
      </c>
      <c r="J10" s="26">
        <v>4556</v>
      </c>
      <c r="K10" s="26">
        <v>196</v>
      </c>
      <c r="L10" s="26">
        <v>78</v>
      </c>
      <c r="M10" s="26">
        <v>118</v>
      </c>
      <c r="N10" s="26">
        <f>O10+P10</f>
        <v>5217</v>
      </c>
      <c r="O10" s="26">
        <v>1291</v>
      </c>
      <c r="P10" s="26">
        <v>3926</v>
      </c>
      <c r="Q10" s="26">
        <f>SUM(R10:S10)</f>
        <v>5228</v>
      </c>
      <c r="R10" s="26">
        <v>1365</v>
      </c>
      <c r="S10" s="26">
        <v>3863</v>
      </c>
      <c r="T10" s="22" t="s">
        <v>19</v>
      </c>
      <c r="W10" s="10">
        <f>1249+200</f>
        <v>1449</v>
      </c>
      <c r="X10" s="10">
        <f>3593+186</f>
        <v>3779</v>
      </c>
    </row>
    <row r="11" spans="1:24" s="10" customFormat="1" ht="27" customHeight="1" x14ac:dyDescent="0.3">
      <c r="A11" s="25"/>
      <c r="B11" s="25" t="s">
        <v>14</v>
      </c>
      <c r="C11" s="25"/>
      <c r="D11" s="25"/>
      <c r="E11" s="26">
        <v>16</v>
      </c>
      <c r="F11" s="26">
        <v>11</v>
      </c>
      <c r="G11" s="26">
        <v>5</v>
      </c>
      <c r="H11" s="26">
        <v>33</v>
      </c>
      <c r="I11" s="26">
        <v>17</v>
      </c>
      <c r="J11" s="26">
        <v>16</v>
      </c>
      <c r="K11" s="26">
        <v>5363</v>
      </c>
      <c r="L11" s="26">
        <v>1441</v>
      </c>
      <c r="M11" s="26">
        <v>3922</v>
      </c>
      <c r="N11" s="47">
        <f>SUM(O11:P12)</f>
        <v>111</v>
      </c>
      <c r="O11" s="47">
        <v>41</v>
      </c>
      <c r="P11" s="47">
        <v>70</v>
      </c>
      <c r="Q11" s="47">
        <v>252</v>
      </c>
      <c r="R11" s="47">
        <v>89</v>
      </c>
      <c r="S11" s="47">
        <v>163</v>
      </c>
      <c r="T11" s="22" t="s">
        <v>29</v>
      </c>
    </row>
    <row r="12" spans="1:24" s="10" customFormat="1" ht="27" customHeight="1" x14ac:dyDescent="0.3">
      <c r="A12" s="25"/>
      <c r="B12" s="25" t="s">
        <v>15</v>
      </c>
      <c r="C12" s="25"/>
      <c r="D12" s="25"/>
      <c r="E12" s="26">
        <v>90</v>
      </c>
      <c r="F12" s="26">
        <v>34</v>
      </c>
      <c r="G12" s="26">
        <v>56</v>
      </c>
      <c r="H12" s="26">
        <v>96</v>
      </c>
      <c r="I12" s="26">
        <v>26</v>
      </c>
      <c r="J12" s="26">
        <v>70</v>
      </c>
      <c r="K12" s="26">
        <v>107</v>
      </c>
      <c r="L12" s="26">
        <v>33</v>
      </c>
      <c r="M12" s="26">
        <v>74</v>
      </c>
      <c r="N12" s="47"/>
      <c r="O12" s="47"/>
      <c r="P12" s="47"/>
      <c r="Q12" s="47"/>
      <c r="R12" s="47"/>
      <c r="S12" s="47"/>
      <c r="T12" s="22" t="s">
        <v>20</v>
      </c>
    </row>
    <row r="13" spans="1:24" s="10" customFormat="1" ht="27" customHeight="1" x14ac:dyDescent="0.3">
      <c r="A13" s="6"/>
      <c r="B13" s="6"/>
      <c r="C13" s="6"/>
      <c r="D13" s="6"/>
      <c r="E13" s="44" t="s">
        <v>27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6"/>
      <c r="T13" s="22"/>
    </row>
    <row r="14" spans="1:24" s="10" customFormat="1" ht="27" customHeight="1" x14ac:dyDescent="0.3">
      <c r="A14" s="39" t="s">
        <v>7</v>
      </c>
      <c r="B14" s="39"/>
      <c r="C14" s="39"/>
      <c r="D14" s="40"/>
      <c r="E14" s="23">
        <f>SUM(E15:E19)</f>
        <v>144237</v>
      </c>
      <c r="F14" s="23">
        <f t="shared" ref="F14:M14" si="1">SUM(F15:F19)</f>
        <v>72680</v>
      </c>
      <c r="G14" s="23">
        <f t="shared" si="1"/>
        <v>71557</v>
      </c>
      <c r="H14" s="23">
        <f t="shared" si="1"/>
        <v>141252</v>
      </c>
      <c r="I14" s="23">
        <f t="shared" si="1"/>
        <v>71391</v>
      </c>
      <c r="J14" s="23">
        <f t="shared" si="1"/>
        <v>69861</v>
      </c>
      <c r="K14" s="23">
        <f t="shared" si="1"/>
        <v>141423</v>
      </c>
      <c r="L14" s="23">
        <f t="shared" si="1"/>
        <v>71302</v>
      </c>
      <c r="M14" s="23">
        <f t="shared" si="1"/>
        <v>70121</v>
      </c>
      <c r="N14" s="23">
        <f t="shared" ref="N14:S14" si="2">SUM(N15:N19)</f>
        <v>139771</v>
      </c>
      <c r="O14" s="23">
        <f t="shared" si="2"/>
        <v>70075</v>
      </c>
      <c r="P14" s="23">
        <f t="shared" si="2"/>
        <v>69696</v>
      </c>
      <c r="Q14" s="23">
        <f t="shared" si="2"/>
        <v>137806</v>
      </c>
      <c r="R14" s="23">
        <f t="shared" si="2"/>
        <v>69304</v>
      </c>
      <c r="S14" s="23">
        <f t="shared" si="2"/>
        <v>68502</v>
      </c>
      <c r="T14" s="24" t="s">
        <v>21</v>
      </c>
    </row>
    <row r="15" spans="1:24" s="10" customFormat="1" ht="27" customHeight="1" x14ac:dyDescent="0.3">
      <c r="A15" s="6"/>
      <c r="B15" s="6" t="s">
        <v>10</v>
      </c>
      <c r="C15" s="6"/>
      <c r="D15" s="6"/>
      <c r="E15" s="26">
        <v>14743</v>
      </c>
      <c r="F15" s="26">
        <v>5884</v>
      </c>
      <c r="G15" s="26">
        <v>8859</v>
      </c>
      <c r="H15" s="26">
        <v>14630</v>
      </c>
      <c r="I15" s="26">
        <v>5848</v>
      </c>
      <c r="J15" s="26">
        <v>8782</v>
      </c>
      <c r="K15" s="26">
        <v>15276</v>
      </c>
      <c r="L15" s="26">
        <v>6015</v>
      </c>
      <c r="M15" s="26">
        <v>9261</v>
      </c>
      <c r="N15" s="26">
        <v>14071</v>
      </c>
      <c r="O15" s="26">
        <v>5579</v>
      </c>
      <c r="P15" s="26">
        <v>8492</v>
      </c>
      <c r="Q15" s="26">
        <f>SUM(R15:S15)</f>
        <v>13545</v>
      </c>
      <c r="R15" s="26">
        <v>5390</v>
      </c>
      <c r="S15" s="26">
        <v>8155</v>
      </c>
      <c r="T15" s="22" t="s">
        <v>22</v>
      </c>
    </row>
    <row r="16" spans="1:24" s="10" customFormat="1" ht="27" customHeight="1" x14ac:dyDescent="0.3">
      <c r="A16" s="6"/>
      <c r="B16" s="6" t="s">
        <v>9</v>
      </c>
      <c r="C16" s="6"/>
      <c r="D16" s="6"/>
      <c r="E16" s="26">
        <v>30992</v>
      </c>
      <c r="F16" s="26">
        <v>15727</v>
      </c>
      <c r="G16" s="26">
        <v>15265</v>
      </c>
      <c r="H16" s="26">
        <v>29262</v>
      </c>
      <c r="I16" s="26">
        <v>14991</v>
      </c>
      <c r="J16" s="26">
        <v>14271</v>
      </c>
      <c r="K16" s="26">
        <v>29826</v>
      </c>
      <c r="L16" s="26">
        <v>15117</v>
      </c>
      <c r="M16" s="26">
        <v>14709</v>
      </c>
      <c r="N16" s="26">
        <v>29248</v>
      </c>
      <c r="O16" s="26">
        <v>14616</v>
      </c>
      <c r="P16" s="26">
        <v>14632</v>
      </c>
      <c r="Q16" s="26">
        <f>SUM(R16:S16)</f>
        <v>29398</v>
      </c>
      <c r="R16" s="26">
        <v>14765</v>
      </c>
      <c r="S16" s="26">
        <v>14633</v>
      </c>
      <c r="T16" s="29" t="s">
        <v>23</v>
      </c>
    </row>
    <row r="17" spans="1:20" s="10" customFormat="1" ht="27" customHeight="1" x14ac:dyDescent="0.3">
      <c r="A17" s="6"/>
      <c r="B17" s="6" t="s">
        <v>8</v>
      </c>
      <c r="C17" s="6"/>
      <c r="D17" s="6"/>
      <c r="E17" s="26">
        <v>72484</v>
      </c>
      <c r="F17" s="26">
        <v>37608</v>
      </c>
      <c r="G17" s="26">
        <v>34876</v>
      </c>
      <c r="H17" s="26">
        <v>71571</v>
      </c>
      <c r="I17" s="26">
        <v>37232</v>
      </c>
      <c r="J17" s="26">
        <v>34339</v>
      </c>
      <c r="K17" s="26">
        <v>72270</v>
      </c>
      <c r="L17" s="26">
        <v>37794</v>
      </c>
      <c r="M17" s="26">
        <v>34476</v>
      </c>
      <c r="N17" s="26">
        <v>71630</v>
      </c>
      <c r="O17" s="26">
        <v>37351</v>
      </c>
      <c r="P17" s="26">
        <v>34279</v>
      </c>
      <c r="Q17" s="26">
        <f>SUM(R17:S17)</f>
        <v>70777</v>
      </c>
      <c r="R17" s="26">
        <v>36858</v>
      </c>
      <c r="S17" s="26">
        <v>33919</v>
      </c>
      <c r="T17" s="29" t="s">
        <v>24</v>
      </c>
    </row>
    <row r="18" spans="1:20" s="10" customFormat="1" ht="27" customHeight="1" x14ac:dyDescent="0.3">
      <c r="A18" s="6"/>
      <c r="B18" s="6" t="s">
        <v>16</v>
      </c>
      <c r="C18" s="6"/>
      <c r="D18" s="6"/>
      <c r="E18" s="26">
        <v>26018</v>
      </c>
      <c r="F18" s="26">
        <v>13461</v>
      </c>
      <c r="G18" s="26">
        <v>12557</v>
      </c>
      <c r="H18" s="26">
        <v>25789</v>
      </c>
      <c r="I18" s="26">
        <v>13320</v>
      </c>
      <c r="J18" s="26">
        <v>12469</v>
      </c>
      <c r="K18" s="26">
        <v>24051</v>
      </c>
      <c r="L18" s="26">
        <v>12376</v>
      </c>
      <c r="M18" s="26">
        <v>11675</v>
      </c>
      <c r="N18" s="26">
        <v>24046</v>
      </c>
      <c r="O18" s="26">
        <v>12186</v>
      </c>
      <c r="P18" s="26">
        <v>11860</v>
      </c>
      <c r="Q18" s="26">
        <f>SUM(R18:S18)</f>
        <v>23860</v>
      </c>
      <c r="R18" s="26">
        <v>12184</v>
      </c>
      <c r="S18" s="26">
        <v>11676</v>
      </c>
      <c r="T18" s="29" t="s">
        <v>25</v>
      </c>
    </row>
    <row r="19" spans="1:20" s="10" customFormat="1" ht="27" customHeight="1" x14ac:dyDescent="0.3">
      <c r="A19" s="6"/>
      <c r="B19" s="6" t="s">
        <v>36</v>
      </c>
      <c r="C19" s="6"/>
      <c r="D19" s="6"/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26">
        <v>776</v>
      </c>
      <c r="O19" s="26">
        <v>343</v>
      </c>
      <c r="P19" s="26">
        <v>433</v>
      </c>
      <c r="Q19" s="26">
        <f>SUM(R19:S19)</f>
        <v>226</v>
      </c>
      <c r="R19" s="26">
        <v>107</v>
      </c>
      <c r="S19" s="26">
        <v>119</v>
      </c>
      <c r="T19" s="30" t="s">
        <v>37</v>
      </c>
    </row>
    <row r="20" spans="1:20" ht="6" customHeight="1" x14ac:dyDescent="0.3">
      <c r="E20" s="17"/>
      <c r="F20" s="17"/>
      <c r="G20" s="17"/>
      <c r="H20" s="18"/>
      <c r="I20" s="18"/>
      <c r="J20" s="17"/>
      <c r="L20" s="18"/>
      <c r="M20" s="17"/>
      <c r="O20" s="18"/>
      <c r="P20" s="17"/>
      <c r="R20" s="18"/>
      <c r="S20" s="17"/>
      <c r="T20" s="19"/>
    </row>
    <row r="21" spans="1:20" ht="6" customHeigh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s="10" customFormat="1" ht="18.75" customHeight="1" x14ac:dyDescent="0.3">
      <c r="B22" s="21" t="s">
        <v>43</v>
      </c>
      <c r="K22" s="6" t="s">
        <v>39</v>
      </c>
      <c r="T22" s="9"/>
    </row>
    <row r="23" spans="1:20" s="10" customFormat="1" ht="18.75" customHeight="1" x14ac:dyDescent="0.3">
      <c r="B23" s="21" t="s">
        <v>38</v>
      </c>
      <c r="K23" s="6" t="s">
        <v>40</v>
      </c>
      <c r="T23" s="9"/>
    </row>
    <row r="24" spans="1:20" ht="18.75" customHeight="1" x14ac:dyDescent="0.3">
      <c r="B24" s="6" t="s">
        <v>42</v>
      </c>
      <c r="K24" s="10" t="s">
        <v>44</v>
      </c>
    </row>
  </sheetData>
  <mergeCells count="17">
    <mergeCell ref="A14:D14"/>
    <mergeCell ref="E7:S7"/>
    <mergeCell ref="K4:M4"/>
    <mergeCell ref="N4:P4"/>
    <mergeCell ref="A8:D8"/>
    <mergeCell ref="E13:S13"/>
    <mergeCell ref="N11:N12"/>
    <mergeCell ref="O11:O12"/>
    <mergeCell ref="P11:P12"/>
    <mergeCell ref="Q11:Q12"/>
    <mergeCell ref="R11:R12"/>
    <mergeCell ref="S11:S12"/>
    <mergeCell ref="T4:T6"/>
    <mergeCell ref="A5:D5"/>
    <mergeCell ref="E4:G4"/>
    <mergeCell ref="H4:J4"/>
    <mergeCell ref="Q4:S4"/>
  </mergeCells>
  <phoneticPr fontId="1" type="noConversion"/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2017-10-09T03:38:50Z</cp:lastPrinted>
  <dcterms:created xsi:type="dcterms:W3CDTF">2004-08-16T17:13:42Z</dcterms:created>
  <dcterms:modified xsi:type="dcterms:W3CDTF">2017-10-18T08:07:09Z</dcterms:modified>
</cp:coreProperties>
</file>