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320" windowHeight="9735"/>
  </bookViews>
  <sheets>
    <sheet name="T-20.5" sheetId="20" r:id="rId1"/>
  </sheets>
  <definedNames>
    <definedName name="_xlnm.Print_Area" localSheetId="0">'T-20.5'!$A$1:$AA$58</definedName>
  </definedNames>
  <calcPr calcId="125725"/>
</workbook>
</file>

<file path=xl/calcChain.xml><?xml version="1.0" encoding="utf-8"?>
<calcChain xmlns="http://schemas.openxmlformats.org/spreadsheetml/2006/main">
  <c r="R21" i="20"/>
  <c r="R11"/>
  <c r="R10"/>
  <c r="T9"/>
  <c r="R9"/>
  <c r="F9"/>
  <c r="V9"/>
  <c r="R12"/>
  <c r="R38"/>
  <c r="R39"/>
  <c r="R40"/>
  <c r="R41"/>
  <c r="R42"/>
  <c r="R43"/>
  <c r="R44"/>
  <c r="R37"/>
  <c r="R13"/>
  <c r="R14"/>
  <c r="R15"/>
  <c r="R16"/>
  <c r="R17"/>
  <c r="R18"/>
  <c r="R19"/>
  <c r="R20"/>
  <c r="R22"/>
  <c r="R23"/>
  <c r="R24"/>
  <c r="R25"/>
  <c r="R26"/>
  <c r="N9"/>
  <c r="P9"/>
  <c r="L9"/>
  <c r="L11"/>
  <c r="L10"/>
  <c r="L38"/>
  <c r="L39"/>
  <c r="L40"/>
  <c r="L41"/>
  <c r="L42"/>
  <c r="L43"/>
  <c r="L44"/>
  <c r="L37"/>
  <c r="L12"/>
  <c r="L13"/>
  <c r="L14"/>
  <c r="L15"/>
  <c r="L16"/>
  <c r="L17"/>
  <c r="L18"/>
  <c r="L19"/>
  <c r="L20"/>
  <c r="L21"/>
  <c r="L22"/>
  <c r="L23"/>
  <c r="L24"/>
  <c r="L25"/>
  <c r="L26"/>
  <c r="J9"/>
  <c r="H9"/>
  <c r="F38"/>
  <c r="F39"/>
  <c r="F40"/>
  <c r="F41"/>
  <c r="F42"/>
  <c r="F43"/>
  <c r="F44"/>
  <c r="F37"/>
  <c r="F11"/>
  <c r="F12"/>
  <c r="F13"/>
  <c r="F14"/>
  <c r="F15"/>
  <c r="F16"/>
  <c r="F17"/>
  <c r="F18"/>
  <c r="F19"/>
  <c r="F20"/>
  <c r="F21"/>
  <c r="F22"/>
  <c r="F23"/>
  <c r="F24"/>
  <c r="F25"/>
  <c r="F26"/>
  <c r="F10"/>
</calcChain>
</file>

<file path=xl/sharedStrings.xml><?xml version="1.0" encoding="utf-8"?>
<sst xmlns="http://schemas.openxmlformats.org/spreadsheetml/2006/main" count="126" uniqueCount="75">
  <si>
    <t>ตาราง</t>
  </si>
  <si>
    <t>รวม</t>
  </si>
  <si>
    <t>รวมยอด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</si>
  <si>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</si>
  <si>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</si>
  <si>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</si>
  <si>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</si>
  <si>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</si>
  <si>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</si>
  <si>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</si>
  <si>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</si>
  <si>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</si>
  <si>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</si>
  <si>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</si>
  <si>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</si>
  <si>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</si>
  <si>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</si>
  <si>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Table</t>
  </si>
  <si>
    <t>2557 (2014)</t>
  </si>
  <si>
    <t>2558 (2015)</t>
  </si>
  <si>
    <t>2559 (2016)</t>
  </si>
  <si>
    <t>พระนครศรีอยุธยา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</si>
  <si>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</si>
  <si>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</si>
  <si>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</si>
  <si>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</si>
  <si>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</si>
  <si>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</si>
  <si>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</si>
  <si>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</si>
  <si>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</si>
  <si>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</si>
  <si>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</si>
  <si>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</si>
  <si>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</si>
  <si>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</si>
  <si>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</si>
  <si>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</si>
  <si>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</si>
  <si>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</si>
  <si>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</si>
  <si>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</si>
  <si>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</si>
  <si>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</si>
  <si>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</si>
  <si>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</si>
  <si>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</si>
  <si>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</si>
  <si>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</si>
  <si>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</si>
  <si>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</si>
  <si>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</si>
  <si>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</si>
  <si>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</si>
  <si>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</si>
  <si>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</si>
  <si>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Ratchanaburi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</si>
  <si>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</si>
  <si>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</si>
  <si>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</si>
  <si>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</si>
  <si>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</si>
  <si>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</si>
  <si>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</si>
  <si>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</si>
  <si>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</si>
  <si>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</si>
  <si>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</si>
  <si>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</si>
  <si>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</si>
  <si>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</si>
  <si>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ปริมาณขยะมูลฝอย เป็นรายจังหวัดในภาคกลาง พ.ศ. 2557 - 2559</t>
  </si>
  <si>
    <t>Quantily of Solid Waste by Province in Central Region: 2014 - 2016</t>
  </si>
  <si>
    <t>ปริมาณขยะมูลฝอย เป็นรายจังหวัดในภาคกลาง พ.ศ. 2557 - 2559 (ต่อ)</t>
  </si>
  <si>
    <t>Quantily of Solid Waste by Province in Central Region: 2014 - 2016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</si>
</sst>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___"/>
  </numFmts>
  <fonts count="10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8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7" fontId="9" fillId="2" borderId="6" xfId="4" quotePrefix="1" applyNumberFormat="1" applyFont="1" applyFill="1" applyBorder="1" applyAlignment="1">
      <alignment horizontal="right"/>
    </xf>
    <xf numFmtId="187" fontId="6" fillId="2" borderId="8" xfId="4" applyNumberFormat="1" applyFont="1" applyFill="1" applyBorder="1" applyAlignment="1">
      <alignment horizontal="right"/>
    </xf>
    <xf numFmtId="187" fontId="6" fillId="2" borderId="7" xfId="4" applyNumberFormat="1" applyFont="1" applyFill="1" applyBorder="1" applyAlignment="1">
      <alignment horizontal="right"/>
    </xf>
    <xf numFmtId="0" fontId="5" fillId="2" borderId="3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187" fontId="7" fillId="2" borderId="1" xfId="4" quotePrefix="1" applyNumberFormat="1" applyFont="1" applyFill="1" applyBorder="1" applyAlignment="1">
      <alignment horizontal="right"/>
    </xf>
    <xf numFmtId="187" fontId="5" fillId="2" borderId="3" xfId="4" applyNumberFormat="1" applyFont="1" applyFill="1" applyBorder="1" applyAlignment="1">
      <alignment horizontal="right"/>
    </xf>
    <xf numFmtId="187" fontId="5" fillId="2" borderId="0" xfId="4" applyNumberFormat="1" applyFont="1" applyFill="1" applyBorder="1" applyAlignment="1">
      <alignment horizontal="right"/>
    </xf>
    <xf numFmtId="187" fontId="5" fillId="2" borderId="1" xfId="4" applyNumberFormat="1" applyFont="1" applyFill="1" applyBorder="1"/>
    <xf numFmtId="187" fontId="5" fillId="2" borderId="3" xfId="4" applyNumberFormat="1" applyFont="1" applyFill="1" applyBorder="1"/>
    <xf numFmtId="187" fontId="5" fillId="2" borderId="0" xfId="4" applyNumberFormat="1" applyFont="1" applyFill="1" applyBorder="1"/>
    <xf numFmtId="0" fontId="5" fillId="2" borderId="1" xfId="0" applyFont="1" applyFill="1" applyBorder="1"/>
    <xf numFmtId="187" fontId="7" fillId="2" borderId="0" xfId="4" quotePrefix="1" applyNumberFormat="1" applyFont="1" applyFill="1" applyBorder="1" applyAlignment="1">
      <alignment horizontal="right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88" fontId="5" fillId="2" borderId="1" xfId="4" applyNumberFormat="1" applyFont="1" applyFill="1" applyBorder="1"/>
    <xf numFmtId="0" fontId="5" fillId="2" borderId="7" xfId="0" applyFont="1" applyFill="1" applyBorder="1"/>
    <xf numFmtId="188" fontId="5" fillId="2" borderId="6" xfId="4" applyNumberFormat="1" applyFont="1" applyFill="1" applyBorder="1"/>
    <xf numFmtId="187" fontId="9" fillId="2" borderId="1" xfId="4" quotePrefix="1" applyNumberFormat="1" applyFont="1" applyFill="1" applyBorder="1" applyAlignment="1">
      <alignment horizontal="right"/>
    </xf>
    <xf numFmtId="187" fontId="6" fillId="2" borderId="3" xfId="4" applyNumberFormat="1" applyFont="1" applyFill="1" applyBorder="1" applyAlignment="1">
      <alignment horizontal="right"/>
    </xf>
    <xf numFmtId="187" fontId="6" fillId="2" borderId="0" xfId="4" applyNumberFormat="1" applyFont="1" applyFill="1" applyBorder="1" applyAlignment="1">
      <alignment horizontal="righ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5">
    <cellStyle name="Comma 2" xfId="1"/>
    <cellStyle name="Normal 2" xfId="2"/>
    <cellStyle name="เครื่องหมาย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912044</xdr:colOff>
      <xdr:row>0</xdr:row>
      <xdr:rowOff>3976</xdr:rowOff>
    </xdr:from>
    <xdr:to>
      <xdr:col>28</xdr:col>
      <xdr:colOff>9281</xdr:colOff>
      <xdr:row>27</xdr:row>
      <xdr:rowOff>123824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8760644" y="3976"/>
          <a:ext cx="1935687" cy="6511123"/>
          <a:chOff x="982" y="3"/>
          <a:chExt cx="79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3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1153485</xdr:colOff>
      <xdr:row>28</xdr:row>
      <xdr:rowOff>28576</xdr:rowOff>
    </xdr:from>
    <xdr:to>
      <xdr:col>27</xdr:col>
      <xdr:colOff>221117</xdr:colOff>
      <xdr:row>57</xdr:row>
      <xdr:rowOff>180975</xdr:rowOff>
    </xdr:to>
    <xdr:grpSp>
      <xdr:nvGrpSpPr>
        <xdr:cNvPr id="6" name="Group 293"/>
        <xdr:cNvGrpSpPr>
          <a:grpSpLocks/>
        </xdr:cNvGrpSpPr>
      </xdr:nvGrpSpPr>
      <xdr:grpSpPr bwMode="auto">
        <a:xfrm>
          <a:off x="9002085" y="6638926"/>
          <a:ext cx="1296482" cy="6600824"/>
          <a:chOff x="977" y="0"/>
          <a:chExt cx="86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7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0"/>
  <sheetViews>
    <sheetView tabSelected="1" topLeftCell="A19" zoomScaleNormal="100" workbookViewId="0">
      <selection activeCell="AA24" sqref="AA24"/>
    </sheetView>
  </sheetViews>
  <sheetFormatPr defaultColWidth="9.140625"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45" customWidth="1"/>
    <col min="5" max="5" width="3.42578125" style="1" customWidth="1"/>
    <col min="6" max="6" width="8.42578125" style="1" customWidth="1"/>
    <col min="7" max="7" width="1" style="1" customWidth="1"/>
    <col min="8" max="8" width="9.28515625" style="1" customWidth="1"/>
    <col min="9" max="9" width="1.85546875" style="1" customWidth="1"/>
    <col min="10" max="10" width="10" style="1" customWidth="1"/>
    <col min="11" max="11" width="2.7109375" style="1" customWidth="1"/>
    <col min="12" max="12" width="7.85546875" style="1" customWidth="1"/>
    <col min="13" max="13" width="1" style="1" customWidth="1"/>
    <col min="14" max="14" width="9.5703125" style="1" customWidth="1"/>
    <col min="15" max="15" width="1.42578125" style="1" customWidth="1"/>
    <col min="16" max="16" width="9.42578125" style="1" customWidth="1"/>
    <col min="17" max="17" width="3" style="1" customWidth="1"/>
    <col min="18" max="18" width="7.85546875" style="1" customWidth="1"/>
    <col min="19" max="19" width="0.7109375" style="1" customWidth="1"/>
    <col min="20" max="20" width="9" style="1" customWidth="1"/>
    <col min="21" max="21" width="1.42578125" style="1" customWidth="1"/>
    <col min="22" max="22" width="10.140625" style="1" customWidth="1"/>
    <col min="23" max="23" width="2.5703125" style="1" customWidth="1"/>
    <col min="24" max="24" width="1.28515625" style="1" customWidth="1"/>
    <col min="25" max="25" width="2.85546875" style="1" customWidth="1"/>
    <col min="26" max="26" width="20" style="1" customWidth="1"/>
    <col min="27" max="27" width="13.42578125" style="1" customWidth="1"/>
    <col min="28" max="16384" width="9.140625" style="1"/>
  </cols>
  <sheetData>
    <row r="1" spans="1:26">
      <c r="B1" s="2" t="s">
        <v>0</v>
      </c>
      <c r="C1" s="2"/>
      <c r="D1" s="3">
        <v>20.5</v>
      </c>
      <c r="E1" s="2" t="s">
        <v>71</v>
      </c>
    </row>
    <row r="2" spans="1:26" s="4" customFormat="1">
      <c r="B2" s="2" t="s">
        <v>17</v>
      </c>
      <c r="C2" s="5"/>
      <c r="D2" s="3">
        <v>20.5</v>
      </c>
      <c r="E2" s="2" t="s">
        <v>72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14</v>
      </c>
    </row>
    <row r="4" spans="1:26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54" t="s">
        <v>15</v>
      </c>
      <c r="B5" s="54"/>
      <c r="C5" s="54"/>
      <c r="D5" s="54"/>
      <c r="E5" s="49"/>
      <c r="F5" s="56" t="s">
        <v>18</v>
      </c>
      <c r="G5" s="57"/>
      <c r="H5" s="57"/>
      <c r="I5" s="57"/>
      <c r="J5" s="57"/>
      <c r="K5" s="58"/>
      <c r="L5" s="56" t="s">
        <v>19</v>
      </c>
      <c r="M5" s="57"/>
      <c r="N5" s="57"/>
      <c r="O5" s="57"/>
      <c r="P5" s="57"/>
      <c r="Q5" s="58"/>
      <c r="R5" s="56" t="s">
        <v>20</v>
      </c>
      <c r="S5" s="57"/>
      <c r="T5" s="57"/>
      <c r="U5" s="57"/>
      <c r="V5" s="57"/>
      <c r="W5" s="58"/>
      <c r="X5" s="48" t="s">
        <v>16</v>
      </c>
      <c r="Y5" s="54"/>
      <c r="Z5" s="54"/>
    </row>
    <row r="6" spans="1:26" s="4" customFormat="1" ht="17.25">
      <c r="A6" s="54"/>
      <c r="B6" s="54"/>
      <c r="C6" s="54"/>
      <c r="D6" s="54"/>
      <c r="E6" s="49"/>
      <c r="H6" s="48" t="s">
        <v>8</v>
      </c>
      <c r="I6" s="49"/>
      <c r="J6" s="48" t="s">
        <v>9</v>
      </c>
      <c r="K6" s="49"/>
      <c r="N6" s="48" t="s">
        <v>8</v>
      </c>
      <c r="O6" s="49"/>
      <c r="P6" s="48" t="s">
        <v>9</v>
      </c>
      <c r="Q6" s="49"/>
      <c r="T6" s="48" t="s">
        <v>8</v>
      </c>
      <c r="U6" s="49"/>
      <c r="V6" s="48" t="s">
        <v>9</v>
      </c>
      <c r="W6" s="49"/>
      <c r="X6" s="48"/>
      <c r="Y6" s="54"/>
      <c r="Z6" s="54"/>
    </row>
    <row r="7" spans="1:26" s="4" customFormat="1" ht="17.25">
      <c r="A7" s="54"/>
      <c r="B7" s="54"/>
      <c r="C7" s="54"/>
      <c r="D7" s="54"/>
      <c r="E7" s="49"/>
      <c r="F7" s="12" t="s">
        <v>1</v>
      </c>
      <c r="G7" s="13"/>
      <c r="H7" s="48" t="s">
        <v>13</v>
      </c>
      <c r="I7" s="49"/>
      <c r="J7" s="48" t="s">
        <v>11</v>
      </c>
      <c r="K7" s="49"/>
      <c r="L7" s="12" t="s">
        <v>1</v>
      </c>
      <c r="M7" s="14"/>
      <c r="N7" s="48" t="s">
        <v>13</v>
      </c>
      <c r="O7" s="49"/>
      <c r="P7" s="48" t="s">
        <v>11</v>
      </c>
      <c r="Q7" s="49"/>
      <c r="R7" s="12" t="s">
        <v>1</v>
      </c>
      <c r="S7" s="14"/>
      <c r="T7" s="48" t="s">
        <v>13</v>
      </c>
      <c r="U7" s="49"/>
      <c r="V7" s="48" t="s">
        <v>11</v>
      </c>
      <c r="W7" s="49"/>
      <c r="X7" s="48"/>
      <c r="Y7" s="54"/>
      <c r="Z7" s="54"/>
    </row>
    <row r="8" spans="1:26" s="4" customFormat="1" ht="17.25">
      <c r="A8" s="55"/>
      <c r="B8" s="55"/>
      <c r="C8" s="55"/>
      <c r="D8" s="55"/>
      <c r="E8" s="47"/>
      <c r="F8" s="15" t="s">
        <v>3</v>
      </c>
      <c r="G8" s="16"/>
      <c r="H8" s="46" t="s">
        <v>12</v>
      </c>
      <c r="I8" s="47"/>
      <c r="J8" s="46" t="s">
        <v>10</v>
      </c>
      <c r="K8" s="47"/>
      <c r="L8" s="15" t="s">
        <v>3</v>
      </c>
      <c r="M8" s="16"/>
      <c r="N8" s="46" t="s">
        <v>12</v>
      </c>
      <c r="O8" s="47"/>
      <c r="P8" s="46" t="s">
        <v>10</v>
      </c>
      <c r="Q8" s="47"/>
      <c r="R8" s="15" t="s">
        <v>3</v>
      </c>
      <c r="S8" s="16"/>
      <c r="T8" s="46" t="s">
        <v>12</v>
      </c>
      <c r="U8" s="47"/>
      <c r="V8" s="46" t="s">
        <v>10</v>
      </c>
      <c r="W8" s="47"/>
      <c r="X8" s="46"/>
      <c r="Y8" s="55"/>
      <c r="Z8" s="55"/>
    </row>
    <row r="9" spans="1:26" s="4" customFormat="1" ht="17.25">
      <c r="A9" s="50" t="s">
        <v>2</v>
      </c>
      <c r="B9" s="50"/>
      <c r="C9" s="50"/>
      <c r="D9" s="50"/>
      <c r="E9" s="51"/>
      <c r="F9" s="17">
        <f>SUM(F10:F26,F37:F44)</f>
        <v>20322.580000000002</v>
      </c>
      <c r="G9" s="18"/>
      <c r="H9" s="17">
        <f>SUM(H10:H26,H37:H44)</f>
        <v>11370.920000000002</v>
      </c>
      <c r="I9" s="19"/>
      <c r="J9" s="17">
        <f>SUM(J10:J26,J37:J44)</f>
        <v>8951.66</v>
      </c>
      <c r="K9" s="20"/>
      <c r="L9" s="17">
        <f>SUM(L10:L26,L37:L44)</f>
        <v>20825</v>
      </c>
      <c r="M9" s="18"/>
      <c r="N9" s="17">
        <f>SUM(N10:N26,N37:N44)</f>
        <v>11889</v>
      </c>
      <c r="O9" s="19"/>
      <c r="P9" s="17">
        <f>SUM(P10:P26,P37:P44)</f>
        <v>8936</v>
      </c>
      <c r="Q9" s="20"/>
      <c r="R9" s="17">
        <f>SUM(R10:R26,R37:R44)</f>
        <v>21737</v>
      </c>
      <c r="S9" s="18"/>
      <c r="T9" s="17">
        <f>SUM(T10:T26,T37:T44)</f>
        <v>12484</v>
      </c>
      <c r="U9" s="19"/>
      <c r="V9" s="17">
        <f>SUM(V10:V26,V37:V44)</f>
        <v>9253</v>
      </c>
      <c r="W9" s="20"/>
      <c r="X9" s="52" t="s">
        <v>3</v>
      </c>
      <c r="Y9" s="53"/>
      <c r="Z9" s="53"/>
    </row>
    <row r="10" spans="1:26" s="4" customFormat="1" ht="17.25">
      <c r="A10" s="21"/>
      <c r="B10" s="21" t="s">
        <v>22</v>
      </c>
      <c r="C10" s="21"/>
      <c r="D10" s="22"/>
      <c r="E10" s="20"/>
      <c r="F10" s="23">
        <f>SUM(H10:J10)</f>
        <v>2025</v>
      </c>
      <c r="G10" s="24"/>
      <c r="H10" s="23">
        <v>1185</v>
      </c>
      <c r="I10" s="25"/>
      <c r="J10" s="23">
        <v>840</v>
      </c>
      <c r="K10" s="20"/>
      <c r="L10" s="23">
        <f>SUM(N10:P10)</f>
        <v>2049</v>
      </c>
      <c r="M10" s="24"/>
      <c r="N10" s="23">
        <v>1214</v>
      </c>
      <c r="O10" s="25"/>
      <c r="P10" s="23">
        <v>835</v>
      </c>
      <c r="Q10" s="20"/>
      <c r="R10" s="26">
        <f>SUM(T10:V10)</f>
        <v>2362</v>
      </c>
      <c r="S10" s="27"/>
      <c r="T10" s="26">
        <v>1322</v>
      </c>
      <c r="U10" s="28"/>
      <c r="V10" s="26">
        <v>1040</v>
      </c>
      <c r="W10" s="20"/>
      <c r="X10" s="29"/>
      <c r="Y10" s="21" t="s">
        <v>23</v>
      </c>
    </row>
    <row r="11" spans="1:26" s="4" customFormat="1" ht="17.25">
      <c r="A11" s="21"/>
      <c r="B11" s="21" t="s">
        <v>24</v>
      </c>
      <c r="C11" s="21"/>
      <c r="D11" s="22"/>
      <c r="E11" s="20"/>
      <c r="F11" s="23">
        <f t="shared" ref="F11:F26" si="0">SUM(H11:J11)</f>
        <v>1617</v>
      </c>
      <c r="G11" s="24"/>
      <c r="H11" s="23">
        <v>1218</v>
      </c>
      <c r="I11" s="25"/>
      <c r="J11" s="23">
        <v>399</v>
      </c>
      <c r="K11" s="20"/>
      <c r="L11" s="23">
        <f>SUM(N11:P11)</f>
        <v>1625</v>
      </c>
      <c r="M11" s="24"/>
      <c r="N11" s="23">
        <v>1219</v>
      </c>
      <c r="O11" s="25"/>
      <c r="P11" s="23">
        <v>406</v>
      </c>
      <c r="Q11" s="20"/>
      <c r="R11" s="26">
        <f>SUM(T11:V11)</f>
        <v>1680</v>
      </c>
      <c r="S11" s="27"/>
      <c r="T11" s="26">
        <v>1255</v>
      </c>
      <c r="U11" s="28"/>
      <c r="V11" s="26">
        <v>425</v>
      </c>
      <c r="W11" s="20"/>
      <c r="X11" s="29"/>
      <c r="Y11" s="21" t="s">
        <v>25</v>
      </c>
    </row>
    <row r="12" spans="1:26" s="4" customFormat="1" ht="17.25">
      <c r="A12" s="21"/>
      <c r="B12" s="21" t="s">
        <v>26</v>
      </c>
      <c r="C12" s="21"/>
      <c r="D12" s="22"/>
      <c r="E12" s="20"/>
      <c r="F12" s="23">
        <f t="shared" si="0"/>
        <v>1486</v>
      </c>
      <c r="G12" s="24"/>
      <c r="H12" s="23">
        <v>1073</v>
      </c>
      <c r="I12" s="25"/>
      <c r="J12" s="23">
        <v>413</v>
      </c>
      <c r="K12" s="20"/>
      <c r="L12" s="23">
        <f t="shared" ref="L12:L26" si="1">SUM(N12:P12)</f>
        <v>1591</v>
      </c>
      <c r="M12" s="24"/>
      <c r="N12" s="23">
        <v>1149</v>
      </c>
      <c r="O12" s="25"/>
      <c r="P12" s="23">
        <v>442</v>
      </c>
      <c r="Q12" s="20"/>
      <c r="R12" s="26">
        <f>SUM(T12:V12)</f>
        <v>1676</v>
      </c>
      <c r="S12" s="27"/>
      <c r="T12" s="26">
        <v>1240</v>
      </c>
      <c r="U12" s="28"/>
      <c r="V12" s="26">
        <v>436</v>
      </c>
      <c r="W12" s="20"/>
      <c r="X12" s="29"/>
      <c r="Y12" s="21" t="s">
        <v>27</v>
      </c>
    </row>
    <row r="13" spans="1:26" s="4" customFormat="1" ht="17.25">
      <c r="A13" s="21"/>
      <c r="B13" s="21" t="s">
        <v>21</v>
      </c>
      <c r="C13" s="21"/>
      <c r="D13" s="22"/>
      <c r="F13" s="23">
        <f t="shared" si="0"/>
        <v>1135</v>
      </c>
      <c r="G13" s="24"/>
      <c r="H13" s="23">
        <v>580</v>
      </c>
      <c r="I13" s="25"/>
      <c r="J13" s="23">
        <v>555</v>
      </c>
      <c r="K13" s="20"/>
      <c r="L13" s="23">
        <f t="shared" si="1"/>
        <v>1148</v>
      </c>
      <c r="M13" s="24"/>
      <c r="N13" s="23">
        <v>611</v>
      </c>
      <c r="O13" s="25"/>
      <c r="P13" s="23">
        <v>537</v>
      </c>
      <c r="Q13" s="20"/>
      <c r="R13" s="26">
        <f t="shared" ref="R13:R26" si="2">SUM(T13:V13)</f>
        <v>1153</v>
      </c>
      <c r="S13" s="27"/>
      <c r="T13" s="26">
        <v>609</v>
      </c>
      <c r="U13" s="28"/>
      <c r="V13" s="26">
        <v>544</v>
      </c>
      <c r="W13" s="20"/>
      <c r="X13" s="29"/>
      <c r="Y13" s="21" t="s">
        <v>28</v>
      </c>
    </row>
    <row r="14" spans="1:26" s="4" customFormat="1" ht="17.25">
      <c r="A14" s="21"/>
      <c r="B14" s="21" t="s">
        <v>29</v>
      </c>
      <c r="C14" s="21"/>
      <c r="D14" s="22"/>
      <c r="F14" s="23">
        <f t="shared" si="0"/>
        <v>280</v>
      </c>
      <c r="G14" s="24"/>
      <c r="H14" s="23">
        <v>134</v>
      </c>
      <c r="I14" s="25"/>
      <c r="J14" s="23">
        <v>146</v>
      </c>
      <c r="K14" s="20"/>
      <c r="L14" s="23">
        <f t="shared" si="1"/>
        <v>283</v>
      </c>
      <c r="M14" s="24"/>
      <c r="N14" s="23">
        <v>142</v>
      </c>
      <c r="O14" s="25"/>
      <c r="P14" s="23">
        <v>141</v>
      </c>
      <c r="Q14" s="20"/>
      <c r="R14" s="26">
        <f t="shared" si="2"/>
        <v>286</v>
      </c>
      <c r="S14" s="27"/>
      <c r="T14" s="26">
        <v>140</v>
      </c>
      <c r="U14" s="28"/>
      <c r="V14" s="26">
        <v>146</v>
      </c>
      <c r="W14" s="20"/>
      <c r="X14" s="29"/>
      <c r="Y14" s="21" t="s">
        <v>30</v>
      </c>
    </row>
    <row r="15" spans="1:26" s="4" customFormat="1" ht="17.25">
      <c r="A15" s="21"/>
      <c r="B15" s="21" t="s">
        <v>31</v>
      </c>
      <c r="C15" s="21"/>
      <c r="D15" s="22"/>
      <c r="F15" s="23">
        <f t="shared" si="0"/>
        <v>795</v>
      </c>
      <c r="G15" s="24"/>
      <c r="H15" s="23">
        <v>310</v>
      </c>
      <c r="I15" s="25"/>
      <c r="J15" s="23">
        <v>485</v>
      </c>
      <c r="K15" s="20"/>
      <c r="L15" s="23">
        <f t="shared" si="1"/>
        <v>818</v>
      </c>
      <c r="M15" s="24"/>
      <c r="N15" s="23">
        <v>324</v>
      </c>
      <c r="O15" s="25"/>
      <c r="P15" s="23">
        <v>494</v>
      </c>
      <c r="Q15" s="20"/>
      <c r="R15" s="26">
        <f t="shared" si="2"/>
        <v>920</v>
      </c>
      <c r="S15" s="27"/>
      <c r="T15" s="26">
        <v>415</v>
      </c>
      <c r="U15" s="28"/>
      <c r="V15" s="26">
        <v>505</v>
      </c>
      <c r="W15" s="20"/>
      <c r="X15" s="29"/>
      <c r="Y15" s="21" t="s">
        <v>32</v>
      </c>
    </row>
    <row r="16" spans="1:26" s="4" customFormat="1" ht="17.25">
      <c r="A16" s="21"/>
      <c r="B16" s="21" t="s">
        <v>33</v>
      </c>
      <c r="C16" s="21"/>
      <c r="D16" s="22"/>
      <c r="F16" s="23">
        <f t="shared" si="0"/>
        <v>221</v>
      </c>
      <c r="G16" s="24"/>
      <c r="H16" s="23">
        <v>85</v>
      </c>
      <c r="I16" s="25"/>
      <c r="J16" s="23">
        <v>136</v>
      </c>
      <c r="K16" s="20"/>
      <c r="L16" s="23">
        <f t="shared" si="1"/>
        <v>249</v>
      </c>
      <c r="M16" s="24"/>
      <c r="N16" s="23">
        <v>100</v>
      </c>
      <c r="O16" s="25"/>
      <c r="P16" s="23">
        <v>149</v>
      </c>
      <c r="Q16" s="20"/>
      <c r="R16" s="26">
        <f t="shared" si="2"/>
        <v>245</v>
      </c>
      <c r="S16" s="27"/>
      <c r="T16" s="26">
        <v>107</v>
      </c>
      <c r="U16" s="28"/>
      <c r="V16" s="26">
        <v>138</v>
      </c>
      <c r="W16" s="20"/>
      <c r="X16" s="29"/>
      <c r="Y16" s="21" t="s">
        <v>34</v>
      </c>
    </row>
    <row r="17" spans="1:27" s="4" customFormat="1" ht="21" customHeight="1">
      <c r="A17" s="21"/>
      <c r="B17" s="21" t="s">
        <v>35</v>
      </c>
      <c r="C17" s="22"/>
      <c r="D17" s="21"/>
      <c r="E17" s="20"/>
      <c r="F17" s="23">
        <f t="shared" si="0"/>
        <v>361</v>
      </c>
      <c r="G17" s="24"/>
      <c r="H17" s="23">
        <v>269</v>
      </c>
      <c r="I17" s="25"/>
      <c r="J17" s="23">
        <v>92</v>
      </c>
      <c r="K17" s="20"/>
      <c r="L17" s="23">
        <f t="shared" si="1"/>
        <v>360</v>
      </c>
      <c r="M17" s="24"/>
      <c r="N17" s="23">
        <v>268</v>
      </c>
      <c r="O17" s="25"/>
      <c r="P17" s="23">
        <v>92</v>
      </c>
      <c r="Q17" s="20"/>
      <c r="R17" s="26">
        <f t="shared" si="2"/>
        <v>388</v>
      </c>
      <c r="S17" s="27"/>
      <c r="T17" s="26">
        <v>265</v>
      </c>
      <c r="U17" s="28"/>
      <c r="V17" s="26">
        <v>123</v>
      </c>
      <c r="W17" s="20"/>
      <c r="X17" s="29"/>
      <c r="Y17" s="21" t="s">
        <v>36</v>
      </c>
    </row>
    <row r="18" spans="1:27" s="4" customFormat="1" ht="21" customHeight="1">
      <c r="A18" s="21"/>
      <c r="B18" s="21" t="s">
        <v>37</v>
      </c>
      <c r="C18" s="22"/>
      <c r="D18" s="21"/>
      <c r="E18" s="20"/>
      <c r="F18" s="23">
        <f t="shared" si="0"/>
        <v>624</v>
      </c>
      <c r="G18" s="24"/>
      <c r="H18" s="23">
        <v>326</v>
      </c>
      <c r="I18" s="25"/>
      <c r="J18" s="23">
        <v>298</v>
      </c>
      <c r="K18" s="20"/>
      <c r="L18" s="23">
        <f t="shared" si="1"/>
        <v>681</v>
      </c>
      <c r="M18" s="24"/>
      <c r="N18" s="23">
        <v>357</v>
      </c>
      <c r="O18" s="25"/>
      <c r="P18" s="23">
        <v>324</v>
      </c>
      <c r="Q18" s="21"/>
      <c r="R18" s="26">
        <f t="shared" si="2"/>
        <v>747</v>
      </c>
      <c r="S18" s="27"/>
      <c r="T18" s="26">
        <v>385</v>
      </c>
      <c r="U18" s="28"/>
      <c r="V18" s="26">
        <v>362</v>
      </c>
      <c r="W18" s="21"/>
      <c r="X18" s="29"/>
      <c r="Y18" s="21" t="s">
        <v>38</v>
      </c>
    </row>
    <row r="19" spans="1:27" s="4" customFormat="1" ht="21" customHeight="1">
      <c r="A19" s="21"/>
      <c r="B19" s="21" t="s">
        <v>39</v>
      </c>
      <c r="C19" s="22"/>
      <c r="D19" s="21"/>
      <c r="E19" s="20"/>
      <c r="F19" s="23">
        <f t="shared" si="0"/>
        <v>2398</v>
      </c>
      <c r="G19" s="24"/>
      <c r="H19" s="23">
        <v>1953</v>
      </c>
      <c r="I19" s="25"/>
      <c r="J19" s="23">
        <v>445</v>
      </c>
      <c r="K19" s="20"/>
      <c r="L19" s="23">
        <f t="shared" si="1"/>
        <v>2487</v>
      </c>
      <c r="M19" s="24"/>
      <c r="N19" s="23">
        <v>2041</v>
      </c>
      <c r="O19" s="25"/>
      <c r="P19" s="23">
        <v>446</v>
      </c>
      <c r="Q19" s="21"/>
      <c r="R19" s="26">
        <f t="shared" si="2"/>
        <v>2620</v>
      </c>
      <c r="S19" s="27"/>
      <c r="T19" s="26">
        <v>2117</v>
      </c>
      <c r="U19" s="28"/>
      <c r="V19" s="26">
        <v>503</v>
      </c>
      <c r="W19" s="21"/>
      <c r="X19" s="29"/>
      <c r="Y19" s="21" t="s">
        <v>40</v>
      </c>
    </row>
    <row r="20" spans="1:27" s="4" customFormat="1" ht="21" customHeight="1">
      <c r="A20" s="21"/>
      <c r="B20" s="21" t="s">
        <v>41</v>
      </c>
      <c r="C20" s="22"/>
      <c r="D20" s="21"/>
      <c r="E20" s="20"/>
      <c r="F20" s="23">
        <f t="shared" si="0"/>
        <v>942</v>
      </c>
      <c r="G20" s="24"/>
      <c r="H20" s="23">
        <v>560</v>
      </c>
      <c r="I20" s="25"/>
      <c r="J20" s="23">
        <v>382</v>
      </c>
      <c r="K20" s="20"/>
      <c r="L20" s="23">
        <f t="shared" si="1"/>
        <v>973</v>
      </c>
      <c r="M20" s="24"/>
      <c r="N20" s="23">
        <v>586</v>
      </c>
      <c r="O20" s="25"/>
      <c r="P20" s="23">
        <v>387</v>
      </c>
      <c r="Q20" s="21"/>
      <c r="R20" s="26">
        <f t="shared" si="2"/>
        <v>897</v>
      </c>
      <c r="S20" s="27"/>
      <c r="T20" s="26">
        <v>578</v>
      </c>
      <c r="U20" s="28"/>
      <c r="V20" s="26">
        <v>319</v>
      </c>
      <c r="W20" s="21"/>
      <c r="X20" s="29"/>
      <c r="Y20" s="21" t="s">
        <v>42</v>
      </c>
    </row>
    <row r="21" spans="1:27" s="4" customFormat="1" ht="21" customHeight="1">
      <c r="A21" s="21"/>
      <c r="B21" s="21" t="s">
        <v>43</v>
      </c>
      <c r="C21" s="22"/>
      <c r="D21" s="21"/>
      <c r="E21" s="20"/>
      <c r="F21" s="23">
        <f t="shared" si="0"/>
        <v>590</v>
      </c>
      <c r="G21" s="24"/>
      <c r="H21" s="23">
        <v>423</v>
      </c>
      <c r="I21" s="25"/>
      <c r="J21" s="23">
        <v>167</v>
      </c>
      <c r="K21" s="20"/>
      <c r="L21" s="23">
        <f t="shared" si="1"/>
        <v>605</v>
      </c>
      <c r="M21" s="24"/>
      <c r="N21" s="23">
        <v>438</v>
      </c>
      <c r="O21" s="25"/>
      <c r="P21" s="23">
        <v>167</v>
      </c>
      <c r="Q21" s="21"/>
      <c r="R21" s="26">
        <f>SUM(T21:V21)</f>
        <v>551</v>
      </c>
      <c r="S21" s="27"/>
      <c r="T21" s="26">
        <v>368</v>
      </c>
      <c r="U21" s="28"/>
      <c r="V21" s="26">
        <v>183</v>
      </c>
      <c r="W21" s="21"/>
      <c r="X21" s="29"/>
      <c r="Y21" s="21" t="s">
        <v>44</v>
      </c>
    </row>
    <row r="22" spans="1:27" s="4" customFormat="1" ht="21" customHeight="1">
      <c r="A22" s="21"/>
      <c r="B22" s="21" t="s">
        <v>45</v>
      </c>
      <c r="C22" s="22"/>
      <c r="D22" s="21"/>
      <c r="E22" s="20"/>
      <c r="F22" s="23">
        <f t="shared" si="0"/>
        <v>245</v>
      </c>
      <c r="G22" s="24"/>
      <c r="H22" s="23">
        <v>121</v>
      </c>
      <c r="I22" s="25"/>
      <c r="J22" s="23">
        <v>124</v>
      </c>
      <c r="K22" s="20"/>
      <c r="L22" s="23">
        <f t="shared" si="1"/>
        <v>268</v>
      </c>
      <c r="M22" s="24"/>
      <c r="N22" s="23">
        <v>135</v>
      </c>
      <c r="O22" s="25"/>
      <c r="P22" s="23">
        <v>133</v>
      </c>
      <c r="Q22" s="21"/>
      <c r="R22" s="26">
        <f t="shared" si="2"/>
        <v>271</v>
      </c>
      <c r="S22" s="27"/>
      <c r="T22" s="26">
        <v>124</v>
      </c>
      <c r="U22" s="28"/>
      <c r="V22" s="26">
        <v>147</v>
      </c>
      <c r="W22" s="21"/>
      <c r="X22" s="29"/>
      <c r="Y22" s="21" t="s">
        <v>46</v>
      </c>
    </row>
    <row r="23" spans="1:27" s="4" customFormat="1" ht="21" customHeight="1">
      <c r="A23" s="21"/>
      <c r="B23" s="21" t="s">
        <v>47</v>
      </c>
      <c r="C23" s="22"/>
      <c r="D23" s="21"/>
      <c r="E23" s="20"/>
      <c r="F23" s="23">
        <f t="shared" si="0"/>
        <v>836</v>
      </c>
      <c r="G23" s="24"/>
      <c r="H23" s="23">
        <v>339</v>
      </c>
      <c r="I23" s="25"/>
      <c r="J23" s="23">
        <v>497</v>
      </c>
      <c r="K23" s="20"/>
      <c r="L23" s="23">
        <f t="shared" si="1"/>
        <v>862</v>
      </c>
      <c r="M23" s="24"/>
      <c r="N23" s="23">
        <v>360</v>
      </c>
      <c r="O23" s="25"/>
      <c r="P23" s="23">
        <v>502</v>
      </c>
      <c r="Q23" s="21"/>
      <c r="R23" s="26">
        <f t="shared" si="2"/>
        <v>751</v>
      </c>
      <c r="S23" s="27"/>
      <c r="T23" s="26">
        <v>337</v>
      </c>
      <c r="U23" s="28"/>
      <c r="V23" s="26">
        <v>414</v>
      </c>
      <c r="W23" s="21"/>
      <c r="X23" s="29"/>
      <c r="Y23" s="21" t="s">
        <v>48</v>
      </c>
    </row>
    <row r="24" spans="1:27" s="4" customFormat="1" ht="21" customHeight="1">
      <c r="A24" s="8"/>
      <c r="B24" s="8" t="s">
        <v>49</v>
      </c>
      <c r="C24" s="22"/>
      <c r="D24" s="21"/>
      <c r="E24" s="20"/>
      <c r="F24" s="23">
        <f t="shared" si="0"/>
        <v>437</v>
      </c>
      <c r="G24" s="24"/>
      <c r="H24" s="23">
        <v>78</v>
      </c>
      <c r="I24" s="25"/>
      <c r="J24" s="23">
        <v>359</v>
      </c>
      <c r="K24" s="20"/>
      <c r="L24" s="23">
        <f t="shared" si="1"/>
        <v>459</v>
      </c>
      <c r="M24" s="24"/>
      <c r="N24" s="23">
        <v>84</v>
      </c>
      <c r="O24" s="25"/>
      <c r="P24" s="23">
        <v>375</v>
      </c>
      <c r="Q24" s="21"/>
      <c r="R24" s="26">
        <f t="shared" si="2"/>
        <v>516</v>
      </c>
      <c r="S24" s="27"/>
      <c r="T24" s="26">
        <v>107</v>
      </c>
      <c r="U24" s="28"/>
      <c r="V24" s="26">
        <v>409</v>
      </c>
      <c r="W24" s="21"/>
      <c r="X24" s="29"/>
      <c r="Y24" s="22" t="s">
        <v>50</v>
      </c>
    </row>
    <row r="25" spans="1:27" s="4" customFormat="1" ht="17.25">
      <c r="B25" s="4" t="s">
        <v>51</v>
      </c>
      <c r="C25" s="21"/>
      <c r="D25" s="22"/>
      <c r="E25" s="20"/>
      <c r="F25" s="23">
        <f t="shared" si="0"/>
        <v>252</v>
      </c>
      <c r="G25" s="24"/>
      <c r="H25" s="23">
        <v>52</v>
      </c>
      <c r="I25" s="25"/>
      <c r="J25" s="23">
        <v>200</v>
      </c>
      <c r="K25" s="20"/>
      <c r="L25" s="23">
        <f t="shared" si="1"/>
        <v>256</v>
      </c>
      <c r="M25" s="24"/>
      <c r="N25" s="23">
        <v>60</v>
      </c>
      <c r="O25" s="25"/>
      <c r="P25" s="23">
        <v>196</v>
      </c>
      <c r="Q25" s="21"/>
      <c r="R25" s="26">
        <f t="shared" si="2"/>
        <v>240</v>
      </c>
      <c r="S25" s="27"/>
      <c r="T25" s="26">
        <v>47</v>
      </c>
      <c r="U25" s="28"/>
      <c r="V25" s="26">
        <v>193</v>
      </c>
      <c r="W25" s="21"/>
      <c r="X25" s="29"/>
      <c r="Y25" s="21" t="s">
        <v>52</v>
      </c>
    </row>
    <row r="26" spans="1:27" s="4" customFormat="1" ht="17.25">
      <c r="B26" s="21" t="s">
        <v>53</v>
      </c>
      <c r="C26" s="21"/>
      <c r="D26" s="22"/>
      <c r="E26" s="20"/>
      <c r="F26" s="23">
        <f t="shared" si="0"/>
        <v>525</v>
      </c>
      <c r="G26" s="24"/>
      <c r="H26" s="23">
        <v>180</v>
      </c>
      <c r="I26" s="25"/>
      <c r="J26" s="23">
        <v>345</v>
      </c>
      <c r="K26" s="20"/>
      <c r="L26" s="23">
        <f t="shared" si="1"/>
        <v>537</v>
      </c>
      <c r="M26" s="24"/>
      <c r="N26" s="23">
        <v>192</v>
      </c>
      <c r="O26" s="25"/>
      <c r="P26" s="23">
        <v>345</v>
      </c>
      <c r="Q26" s="20"/>
      <c r="R26" s="26">
        <f t="shared" si="2"/>
        <v>381</v>
      </c>
      <c r="S26" s="27"/>
      <c r="T26" s="26">
        <v>152</v>
      </c>
      <c r="U26" s="27"/>
      <c r="V26" s="26">
        <v>229</v>
      </c>
      <c r="W26" s="20"/>
      <c r="Y26" s="21" t="s">
        <v>54</v>
      </c>
    </row>
    <row r="27" spans="1:27" s="4" customFormat="1" ht="17.25">
      <c r="B27" s="21"/>
      <c r="C27" s="21"/>
      <c r="D27" s="22"/>
      <c r="E27" s="21"/>
      <c r="F27" s="30"/>
      <c r="G27" s="21"/>
      <c r="H27" s="30"/>
      <c r="I27" s="21"/>
      <c r="J27" s="30"/>
      <c r="K27" s="21"/>
      <c r="L27" s="30"/>
      <c r="M27" s="21"/>
      <c r="N27" s="30"/>
      <c r="O27" s="21"/>
      <c r="P27" s="30"/>
      <c r="Q27" s="21"/>
      <c r="R27" s="21"/>
      <c r="S27" s="21"/>
      <c r="T27" s="21"/>
      <c r="U27" s="21"/>
      <c r="V27" s="21"/>
      <c r="W27" s="21"/>
      <c r="Y27" s="21"/>
    </row>
    <row r="28" spans="1:27" s="4" customFormat="1" ht="17.25">
      <c r="B28" s="21"/>
      <c r="C28" s="21"/>
      <c r="D28" s="22"/>
      <c r="E28" s="21"/>
      <c r="F28" s="30"/>
      <c r="G28" s="21"/>
      <c r="H28" s="30"/>
      <c r="I28" s="21"/>
      <c r="J28" s="30"/>
      <c r="K28" s="21"/>
      <c r="L28" s="30"/>
      <c r="M28" s="21"/>
      <c r="N28" s="30"/>
      <c r="O28" s="21"/>
      <c r="P28" s="30"/>
      <c r="Q28" s="21"/>
      <c r="R28" s="21"/>
      <c r="S28" s="21"/>
      <c r="T28" s="21"/>
      <c r="U28" s="21"/>
      <c r="V28" s="21"/>
      <c r="W28" s="21"/>
      <c r="Y28" s="21"/>
    </row>
    <row r="29" spans="1:27">
      <c r="B29" s="2" t="s">
        <v>0</v>
      </c>
      <c r="C29" s="2"/>
      <c r="D29" s="3">
        <v>20.5</v>
      </c>
      <c r="E29" s="2" t="s">
        <v>73</v>
      </c>
    </row>
    <row r="30" spans="1:27" s="4" customFormat="1">
      <c r="B30" s="2" t="s">
        <v>17</v>
      </c>
      <c r="C30" s="5"/>
      <c r="D30" s="3">
        <v>20.5</v>
      </c>
      <c r="E30" s="2" t="s">
        <v>74</v>
      </c>
    </row>
    <row r="31" spans="1:27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Y31" s="8"/>
      <c r="Z31" s="9" t="s">
        <v>14</v>
      </c>
      <c r="AA31" s="9"/>
    </row>
    <row r="32" spans="1:27" ht="3" customHeight="1">
      <c r="A32" s="10"/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1"/>
    </row>
    <row r="33" spans="1:27" ht="21" customHeight="1">
      <c r="A33" s="54" t="s">
        <v>15</v>
      </c>
      <c r="B33" s="54"/>
      <c r="C33" s="54"/>
      <c r="D33" s="54"/>
      <c r="E33" s="49"/>
      <c r="F33" s="56" t="s">
        <v>18</v>
      </c>
      <c r="G33" s="57"/>
      <c r="H33" s="57"/>
      <c r="I33" s="57"/>
      <c r="J33" s="57"/>
      <c r="K33" s="58"/>
      <c r="L33" s="56" t="s">
        <v>19</v>
      </c>
      <c r="M33" s="57"/>
      <c r="N33" s="57"/>
      <c r="O33" s="57"/>
      <c r="P33" s="57"/>
      <c r="Q33" s="58"/>
      <c r="R33" s="56" t="s">
        <v>20</v>
      </c>
      <c r="S33" s="57"/>
      <c r="T33" s="57"/>
      <c r="U33" s="57"/>
      <c r="V33" s="57"/>
      <c r="W33" s="58"/>
      <c r="X33" s="48" t="s">
        <v>16</v>
      </c>
      <c r="Y33" s="54"/>
      <c r="Z33" s="54"/>
      <c r="AA33" s="32"/>
    </row>
    <row r="34" spans="1:27" s="4" customFormat="1" ht="21" customHeight="1">
      <c r="A34" s="54"/>
      <c r="B34" s="54"/>
      <c r="C34" s="54"/>
      <c r="D34" s="54"/>
      <c r="E34" s="49"/>
      <c r="H34" s="59" t="s">
        <v>8</v>
      </c>
      <c r="I34" s="60"/>
      <c r="J34" s="59" t="s">
        <v>9</v>
      </c>
      <c r="K34" s="60"/>
      <c r="N34" s="59" t="s">
        <v>8</v>
      </c>
      <c r="O34" s="60"/>
      <c r="P34" s="59" t="s">
        <v>9</v>
      </c>
      <c r="Q34" s="60"/>
      <c r="R34" s="29"/>
      <c r="S34" s="21"/>
      <c r="T34" s="48" t="s">
        <v>8</v>
      </c>
      <c r="U34" s="49"/>
      <c r="V34" s="48" t="s">
        <v>9</v>
      </c>
      <c r="W34" s="49"/>
      <c r="X34" s="48"/>
      <c r="Y34" s="54"/>
      <c r="Z34" s="54"/>
      <c r="AA34" s="32"/>
    </row>
    <row r="35" spans="1:27" s="4" customFormat="1" ht="21" customHeight="1">
      <c r="A35" s="54"/>
      <c r="B35" s="54"/>
      <c r="C35" s="54"/>
      <c r="D35" s="54"/>
      <c r="E35" s="49"/>
      <c r="F35" s="48" t="s">
        <v>1</v>
      </c>
      <c r="G35" s="49"/>
      <c r="H35" s="48" t="s">
        <v>13</v>
      </c>
      <c r="I35" s="49"/>
      <c r="J35" s="48" t="s">
        <v>11</v>
      </c>
      <c r="K35" s="49"/>
      <c r="L35" s="48" t="s">
        <v>1</v>
      </c>
      <c r="M35" s="49"/>
      <c r="N35" s="48" t="s">
        <v>13</v>
      </c>
      <c r="O35" s="49"/>
      <c r="P35" s="48" t="s">
        <v>11</v>
      </c>
      <c r="Q35" s="49"/>
      <c r="R35" s="12" t="s">
        <v>1</v>
      </c>
      <c r="S35" s="14"/>
      <c r="T35" s="48" t="s">
        <v>13</v>
      </c>
      <c r="U35" s="49"/>
      <c r="V35" s="48" t="s">
        <v>11</v>
      </c>
      <c r="W35" s="49"/>
      <c r="X35" s="48"/>
      <c r="Y35" s="54"/>
      <c r="Z35" s="54"/>
      <c r="AA35" s="32"/>
    </row>
    <row r="36" spans="1:27" s="4" customFormat="1" ht="18.75" customHeight="1">
      <c r="A36" s="55"/>
      <c r="B36" s="55"/>
      <c r="C36" s="55"/>
      <c r="D36" s="55"/>
      <c r="E36" s="47"/>
      <c r="F36" s="46" t="s">
        <v>3</v>
      </c>
      <c r="G36" s="47"/>
      <c r="H36" s="46" t="s">
        <v>12</v>
      </c>
      <c r="I36" s="47"/>
      <c r="J36" s="46" t="s">
        <v>10</v>
      </c>
      <c r="K36" s="47"/>
      <c r="L36" s="46" t="s">
        <v>3</v>
      </c>
      <c r="M36" s="47"/>
      <c r="N36" s="46" t="s">
        <v>12</v>
      </c>
      <c r="O36" s="47"/>
      <c r="P36" s="46" t="s">
        <v>10</v>
      </c>
      <c r="Q36" s="47"/>
      <c r="R36" s="15" t="s">
        <v>3</v>
      </c>
      <c r="S36" s="16"/>
      <c r="T36" s="46" t="s">
        <v>12</v>
      </c>
      <c r="U36" s="47"/>
      <c r="V36" s="46" t="s">
        <v>10</v>
      </c>
      <c r="W36" s="47"/>
      <c r="X36" s="46"/>
      <c r="Y36" s="55"/>
      <c r="Z36" s="55"/>
      <c r="AA36" s="33"/>
    </row>
    <row r="37" spans="1:27" s="4" customFormat="1" ht="21" customHeight="1">
      <c r="B37" s="4" t="s">
        <v>55</v>
      </c>
      <c r="C37" s="22"/>
      <c r="D37" s="21"/>
      <c r="E37" s="20"/>
      <c r="F37" s="23">
        <f t="shared" ref="F37:F44" si="3">SUM(H37:J37)</f>
        <v>865.29</v>
      </c>
      <c r="G37" s="35"/>
      <c r="H37" s="36">
        <v>390.2</v>
      </c>
      <c r="I37" s="35"/>
      <c r="J37" s="36">
        <v>475.09</v>
      </c>
      <c r="K37" s="20"/>
      <c r="L37" s="23">
        <f t="shared" ref="L37:L44" si="4">SUM(N37:P37)</f>
        <v>805</v>
      </c>
      <c r="M37" s="24"/>
      <c r="N37" s="23">
        <v>353</v>
      </c>
      <c r="O37" s="25"/>
      <c r="P37" s="23">
        <v>452</v>
      </c>
      <c r="Q37" s="20"/>
      <c r="R37" s="26">
        <f>SUM(T37:V37)</f>
        <v>895</v>
      </c>
      <c r="S37" s="24"/>
      <c r="T37" s="23">
        <v>407</v>
      </c>
      <c r="U37" s="25"/>
      <c r="V37" s="23">
        <v>488</v>
      </c>
      <c r="W37" s="20"/>
      <c r="X37" s="29"/>
      <c r="Y37" s="21" t="s">
        <v>56</v>
      </c>
    </row>
    <row r="38" spans="1:27" s="4" customFormat="1" ht="21" customHeight="1">
      <c r="B38" s="4" t="s">
        <v>57</v>
      </c>
      <c r="C38" s="22"/>
      <c r="D38" s="21"/>
      <c r="E38" s="20"/>
      <c r="F38" s="23">
        <f t="shared" si="3"/>
        <v>839.53</v>
      </c>
      <c r="G38" s="21"/>
      <c r="H38" s="34">
        <v>363.36</v>
      </c>
      <c r="I38" s="21"/>
      <c r="J38" s="34">
        <v>476.17</v>
      </c>
      <c r="K38" s="20"/>
      <c r="L38" s="23">
        <f t="shared" si="4"/>
        <v>686</v>
      </c>
      <c r="M38" s="24"/>
      <c r="N38" s="23">
        <v>327</v>
      </c>
      <c r="O38" s="25"/>
      <c r="P38" s="23">
        <v>359</v>
      </c>
      <c r="Q38" s="20"/>
      <c r="R38" s="26">
        <f t="shared" ref="R38:R44" si="5">SUM(T38:V38)</f>
        <v>846</v>
      </c>
      <c r="S38" s="24"/>
      <c r="T38" s="23">
        <v>390</v>
      </c>
      <c r="U38" s="25"/>
      <c r="V38" s="23">
        <v>456</v>
      </c>
      <c r="W38" s="20"/>
      <c r="X38" s="29"/>
      <c r="Y38" s="21" t="s">
        <v>58</v>
      </c>
    </row>
    <row r="39" spans="1:27" s="4" customFormat="1" ht="21" customHeight="1">
      <c r="B39" s="4" t="s">
        <v>59</v>
      </c>
      <c r="C39" s="22"/>
      <c r="D39" s="21"/>
      <c r="E39" s="20"/>
      <c r="F39" s="23">
        <f t="shared" si="3"/>
        <v>848.24</v>
      </c>
      <c r="G39" s="21"/>
      <c r="H39" s="34">
        <v>340.7</v>
      </c>
      <c r="I39" s="21"/>
      <c r="J39" s="34">
        <v>507.54</v>
      </c>
      <c r="K39" s="20"/>
      <c r="L39" s="23">
        <f t="shared" si="4"/>
        <v>880</v>
      </c>
      <c r="M39" s="24"/>
      <c r="N39" s="23">
        <v>380</v>
      </c>
      <c r="O39" s="25"/>
      <c r="P39" s="23">
        <v>500</v>
      </c>
      <c r="Q39" s="20"/>
      <c r="R39" s="26">
        <f t="shared" si="5"/>
        <v>815</v>
      </c>
      <c r="S39" s="24"/>
      <c r="T39" s="23">
        <v>335</v>
      </c>
      <c r="U39" s="25"/>
      <c r="V39" s="23">
        <v>480</v>
      </c>
      <c r="W39" s="20"/>
      <c r="X39" s="29"/>
      <c r="Y39" s="21" t="s">
        <v>60</v>
      </c>
    </row>
    <row r="40" spans="1:27" s="4" customFormat="1" ht="21" customHeight="1">
      <c r="B40" s="4" t="s">
        <v>61</v>
      </c>
      <c r="C40" s="22"/>
      <c r="D40" s="21"/>
      <c r="F40" s="23">
        <f t="shared" si="3"/>
        <v>967.41</v>
      </c>
      <c r="G40" s="21"/>
      <c r="H40" s="34">
        <v>424.63</v>
      </c>
      <c r="I40" s="21"/>
      <c r="J40" s="34">
        <v>542.78</v>
      </c>
      <c r="K40" s="20"/>
      <c r="L40" s="23">
        <f t="shared" si="4"/>
        <v>1080</v>
      </c>
      <c r="M40" s="24"/>
      <c r="N40" s="23">
        <v>543</v>
      </c>
      <c r="O40" s="25"/>
      <c r="P40" s="23">
        <v>537</v>
      </c>
      <c r="Q40" s="20"/>
      <c r="R40" s="26">
        <f t="shared" si="5"/>
        <v>1193</v>
      </c>
      <c r="S40" s="24"/>
      <c r="T40" s="23">
        <v>629</v>
      </c>
      <c r="U40" s="25"/>
      <c r="V40" s="23">
        <v>564</v>
      </c>
      <c r="W40" s="20"/>
      <c r="X40" s="29"/>
      <c r="Y40" s="21" t="s">
        <v>62</v>
      </c>
    </row>
    <row r="41" spans="1:27" s="4" customFormat="1" ht="21" customHeight="1">
      <c r="B41" s="4" t="s">
        <v>63</v>
      </c>
      <c r="C41" s="22"/>
      <c r="D41" s="21"/>
      <c r="F41" s="23">
        <f t="shared" si="3"/>
        <v>665.39</v>
      </c>
      <c r="G41" s="21"/>
      <c r="H41" s="34">
        <v>377.18</v>
      </c>
      <c r="I41" s="21"/>
      <c r="J41" s="34">
        <v>288.20999999999998</v>
      </c>
      <c r="K41" s="20"/>
      <c r="L41" s="23">
        <f t="shared" si="4"/>
        <v>950</v>
      </c>
      <c r="M41" s="24"/>
      <c r="N41" s="23">
        <v>448</v>
      </c>
      <c r="O41" s="25"/>
      <c r="P41" s="23">
        <v>502</v>
      </c>
      <c r="Q41" s="20"/>
      <c r="R41" s="26">
        <f t="shared" si="5"/>
        <v>970</v>
      </c>
      <c r="S41" s="24"/>
      <c r="T41" s="23">
        <v>542</v>
      </c>
      <c r="U41" s="25"/>
      <c r="V41" s="23">
        <v>428</v>
      </c>
      <c r="W41" s="20"/>
      <c r="X41" s="29"/>
      <c r="Y41" s="21" t="s">
        <v>64</v>
      </c>
    </row>
    <row r="42" spans="1:27" s="4" customFormat="1" ht="21" customHeight="1">
      <c r="B42" s="4" t="s">
        <v>65</v>
      </c>
      <c r="C42" s="22"/>
      <c r="D42" s="21"/>
      <c r="F42" s="23">
        <f t="shared" si="3"/>
        <v>250.75</v>
      </c>
      <c r="G42" s="21"/>
      <c r="H42" s="34">
        <v>59.87</v>
      </c>
      <c r="I42" s="21"/>
      <c r="J42" s="34">
        <v>190.88</v>
      </c>
      <c r="K42" s="20"/>
      <c r="L42" s="23">
        <f t="shared" si="4"/>
        <v>161</v>
      </c>
      <c r="M42" s="24"/>
      <c r="N42" s="23">
        <v>55</v>
      </c>
      <c r="O42" s="25"/>
      <c r="P42" s="23">
        <v>106</v>
      </c>
      <c r="Q42" s="20"/>
      <c r="R42" s="26">
        <f t="shared" si="5"/>
        <v>194</v>
      </c>
      <c r="S42" s="24"/>
      <c r="T42" s="23">
        <v>60</v>
      </c>
      <c r="U42" s="25"/>
      <c r="V42" s="23">
        <v>134</v>
      </c>
      <c r="W42" s="20"/>
      <c r="X42" s="29"/>
      <c r="Y42" s="21" t="s">
        <v>66</v>
      </c>
    </row>
    <row r="43" spans="1:27" s="4" customFormat="1" ht="21" customHeight="1">
      <c r="B43" s="4" t="s">
        <v>67</v>
      </c>
      <c r="C43" s="22"/>
      <c r="D43" s="21"/>
      <c r="F43" s="23">
        <f t="shared" si="3"/>
        <v>521.45000000000005</v>
      </c>
      <c r="G43" s="21"/>
      <c r="H43" s="34">
        <v>253.6</v>
      </c>
      <c r="I43" s="21"/>
      <c r="J43" s="34">
        <v>267.85000000000002</v>
      </c>
      <c r="K43" s="20"/>
      <c r="L43" s="23">
        <f t="shared" si="4"/>
        <v>479</v>
      </c>
      <c r="M43" s="24"/>
      <c r="N43" s="23">
        <v>229</v>
      </c>
      <c r="O43" s="25"/>
      <c r="P43" s="23">
        <v>250</v>
      </c>
      <c r="Q43" s="20"/>
      <c r="R43" s="26">
        <f t="shared" si="5"/>
        <v>559</v>
      </c>
      <c r="S43" s="24"/>
      <c r="T43" s="23">
        <v>262</v>
      </c>
      <c r="U43" s="25"/>
      <c r="V43" s="23">
        <v>297</v>
      </c>
      <c r="W43" s="20"/>
      <c r="X43" s="29"/>
      <c r="Y43" s="21" t="s">
        <v>68</v>
      </c>
    </row>
    <row r="44" spans="1:27" s="4" customFormat="1" ht="21" customHeight="1">
      <c r="B44" s="4" t="s">
        <v>69</v>
      </c>
      <c r="C44" s="22"/>
      <c r="D44" s="21"/>
      <c r="E44" s="20"/>
      <c r="F44" s="23">
        <f t="shared" si="3"/>
        <v>595.52</v>
      </c>
      <c r="G44" s="21"/>
      <c r="H44" s="34">
        <v>275.38</v>
      </c>
      <c r="I44" s="21"/>
      <c r="J44" s="34">
        <v>320.14</v>
      </c>
      <c r="K44" s="20"/>
      <c r="L44" s="23">
        <f t="shared" si="4"/>
        <v>533</v>
      </c>
      <c r="M44" s="24"/>
      <c r="N44" s="23">
        <v>274</v>
      </c>
      <c r="O44" s="25"/>
      <c r="P44" s="23">
        <v>259</v>
      </c>
      <c r="Q44" s="20"/>
      <c r="R44" s="26">
        <f t="shared" si="5"/>
        <v>581</v>
      </c>
      <c r="S44" s="24"/>
      <c r="T44" s="23">
        <v>291</v>
      </c>
      <c r="U44" s="25"/>
      <c r="V44" s="23">
        <v>290</v>
      </c>
      <c r="W44" s="20"/>
      <c r="X44" s="29"/>
      <c r="Y44" s="21" t="s">
        <v>70</v>
      </c>
    </row>
    <row r="45" spans="1:27" s="4" customFormat="1" ht="9.75" customHeight="1">
      <c r="A45" s="21"/>
      <c r="B45" s="8"/>
      <c r="C45" s="21"/>
      <c r="D45" s="21"/>
      <c r="E45" s="20"/>
      <c r="F45" s="29"/>
      <c r="G45" s="20"/>
      <c r="H45" s="29"/>
      <c r="I45" s="21"/>
      <c r="J45" s="29"/>
      <c r="K45" s="21"/>
      <c r="L45" s="29"/>
      <c r="M45" s="20"/>
      <c r="N45" s="29"/>
      <c r="O45" s="21"/>
      <c r="P45" s="29"/>
      <c r="Q45" s="21"/>
      <c r="R45" s="37"/>
      <c r="S45" s="38"/>
      <c r="T45" s="37"/>
      <c r="U45" s="39"/>
      <c r="V45" s="37"/>
      <c r="W45" s="20"/>
      <c r="X45" s="29"/>
      <c r="Y45" s="21"/>
    </row>
    <row r="46" spans="1:27" s="4" customFormat="1" ht="3" customHeight="1">
      <c r="A46" s="40"/>
      <c r="B46" s="40" t="s">
        <v>51</v>
      </c>
      <c r="C46" s="41"/>
      <c r="D46" s="41"/>
      <c r="E46" s="42"/>
      <c r="F46" s="43"/>
      <c r="G46" s="42"/>
      <c r="H46" s="43"/>
      <c r="I46" s="40"/>
      <c r="J46" s="43"/>
      <c r="K46" s="40"/>
      <c r="L46" s="43"/>
      <c r="M46" s="42"/>
      <c r="N46" s="43"/>
      <c r="O46" s="40"/>
      <c r="P46" s="43"/>
      <c r="Q46" s="42"/>
      <c r="R46" s="43"/>
      <c r="S46" s="42"/>
      <c r="T46" s="43"/>
      <c r="U46" s="40"/>
      <c r="V46" s="43"/>
      <c r="W46" s="42"/>
      <c r="X46" s="43"/>
      <c r="Y46" s="40"/>
      <c r="Z46" s="40"/>
      <c r="AA46" s="21"/>
    </row>
    <row r="47" spans="1:27" s="4" customFormat="1" ht="3" customHeight="1">
      <c r="B47" s="4" t="s">
        <v>53</v>
      </c>
      <c r="C47" s="22"/>
      <c r="D47" s="44"/>
    </row>
    <row r="48" spans="1:27" s="4" customFormat="1" ht="17.25">
      <c r="D48" s="44"/>
      <c r="Y48" s="21"/>
    </row>
    <row r="49" spans="2:4" s="4" customFormat="1" ht="17.25">
      <c r="B49" s="4" t="s">
        <v>4</v>
      </c>
      <c r="D49" s="4" t="s">
        <v>5</v>
      </c>
    </row>
    <row r="50" spans="2:4" s="4" customFormat="1" ht="17.25">
      <c r="B50" s="4" t="s">
        <v>6</v>
      </c>
      <c r="D50" s="4" t="s">
        <v>7</v>
      </c>
    </row>
  </sheetData>
  <mergeCells count="52"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  <mergeCell ref="V8:W8"/>
    <mergeCell ref="V6:W6"/>
    <mergeCell ref="H7:I7"/>
    <mergeCell ref="J7:K7"/>
    <mergeCell ref="N7:O7"/>
    <mergeCell ref="P7:Q7"/>
    <mergeCell ref="T7:U7"/>
    <mergeCell ref="V7:W7"/>
    <mergeCell ref="H8:I8"/>
    <mergeCell ref="J8:K8"/>
    <mergeCell ref="N8:O8"/>
    <mergeCell ref="P8:Q8"/>
    <mergeCell ref="T8:U8"/>
    <mergeCell ref="A9:E9"/>
    <mergeCell ref="X9:Z9"/>
    <mergeCell ref="A33:E36"/>
    <mergeCell ref="F33:K33"/>
    <mergeCell ref="L33:Q33"/>
    <mergeCell ref="R33:W33"/>
    <mergeCell ref="X33:Z36"/>
    <mergeCell ref="H34:I34"/>
    <mergeCell ref="J34:K34"/>
    <mergeCell ref="N34:O34"/>
    <mergeCell ref="P34:Q34"/>
    <mergeCell ref="T34:U34"/>
    <mergeCell ref="V34:W34"/>
    <mergeCell ref="F35:G35"/>
    <mergeCell ref="H35:I35"/>
    <mergeCell ref="J35:K35"/>
    <mergeCell ref="L35:M35"/>
    <mergeCell ref="N35:O35"/>
    <mergeCell ref="P35:Q35"/>
    <mergeCell ref="T35:U35"/>
    <mergeCell ref="V35:W35"/>
    <mergeCell ref="P36:Q36"/>
    <mergeCell ref="T36:U36"/>
    <mergeCell ref="V36:W36"/>
    <mergeCell ref="F36:G36"/>
    <mergeCell ref="H36:I36"/>
    <mergeCell ref="J36:K36"/>
    <mergeCell ref="L36:M36"/>
    <mergeCell ref="N36:O36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2018-01-12T04:48:54Z</cp:lastPrinted>
  <dcterms:created xsi:type="dcterms:W3CDTF">2004-08-16T17:13:42Z</dcterms:created>
  <dcterms:modified xsi:type="dcterms:W3CDTF">2018-01-12T04:49:01Z</dcterms:modified>
</cp:coreProperties>
</file>