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'T-12.4'!$A$1:$Q$28</definedName>
  </definedNames>
  <calcPr calcId="145621"/>
</workbook>
</file>

<file path=xl/calcChain.xml><?xml version="1.0" encoding="utf-8"?>
<calcChain xmlns="http://schemas.openxmlformats.org/spreadsheetml/2006/main">
  <c r="I11" i="1" l="1"/>
  <c r="G11" i="1"/>
  <c r="I10" i="1"/>
  <c r="G10" i="1"/>
  <c r="I9" i="1"/>
  <c r="G9" i="1"/>
  <c r="M8" i="1"/>
  <c r="K8" i="1"/>
  <c r="I8" i="1"/>
  <c r="G8" i="1"/>
  <c r="E8" i="1"/>
</calcChain>
</file>

<file path=xl/sharedStrings.xml><?xml version="1.0" encoding="utf-8"?>
<sst xmlns="http://schemas.openxmlformats.org/spreadsheetml/2006/main" count="29" uniqueCount="28">
  <si>
    <t>ตาราง</t>
  </si>
  <si>
    <t>สถานประกอบการอุตสาหกรรม จำนวนเงินทุน และจำนวนคนงาน เป็นรายอำเภอ พ.ศ. 2558</t>
  </si>
  <si>
    <t>Table</t>
  </si>
  <si>
    <t>Industrial Establishment, Capital and Employee by District:  2015</t>
  </si>
  <si>
    <t>สถานประกอบการ</t>
  </si>
  <si>
    <t>คนงาน (คน)</t>
  </si>
  <si>
    <t>อำเภอ</t>
  </si>
  <si>
    <t>อุตสาหกรรม</t>
  </si>
  <si>
    <t>เงินทุน (ล้านบาท)</t>
  </si>
  <si>
    <t>Employee  (Person)</t>
  </si>
  <si>
    <t>District</t>
  </si>
  <si>
    <t>Industrial establishment</t>
  </si>
  <si>
    <t>Capital  (Million 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</si>
  <si>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</si>
  <si>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</si>
  <si>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</si>
  <si>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</si>
  <si>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</si>
  <si>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</si>
  <si>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</si>
  <si>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</t>
  </si>
  <si>
    <t xml:space="preserve"> Mueang  district</t>
  </si>
  <si>
    <t>อำเภอกะทู้</t>
  </si>
  <si>
    <t xml:space="preserve"> Kathu district</t>
  </si>
  <si>
    <t>อำเภอถลาง</t>
  </si>
  <si>
    <t xml:space="preserve"> Thalang  district</t>
  </si>
  <si>
    <t xml:space="preserve">    ที่มา:   สำนักงานอุตสาหกรรมจังหวัดภูเก็ต</t>
  </si>
  <si>
    <t>Source:   Phuket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</si>
</sst>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4" xfId="0" applyFont="1" applyBorder="1" applyAlignment="1"/>
    <xf numFmtId="187" fontId="3" fillId="0" borderId="5" xfId="0" applyNumberFormat="1" applyFont="1" applyBorder="1" applyAlignment="1"/>
    <xf numFmtId="187" fontId="3" fillId="0" borderId="5" xfId="1" applyNumberFormat="1" applyFont="1" applyBorder="1" applyAlignment="1"/>
    <xf numFmtId="187" fontId="3" fillId="0" borderId="4" xfId="1" applyNumberFormat="1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/>
    </xf>
    <xf numFmtId="0" fontId="5" fillId="0" borderId="5" xfId="0" applyFont="1" applyBorder="1" applyAlignment="1"/>
    <xf numFmtId="0" fontId="5" fillId="0" borderId="4" xfId="0" applyFont="1" applyBorder="1" applyAlignment="1"/>
    <xf numFmtId="187" fontId="5" fillId="0" borderId="5" xfId="1" applyNumberFormat="1" applyFont="1" applyBorder="1" applyAlignment="1"/>
    <xf numFmtId="187" fontId="5" fillId="0" borderId="4" xfId="1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/>
    <xf numFmtId="0" fontId="5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0" xfId="0" applyFont="1"/>
    <xf numFmtId="0" fontId="6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17</xdr:col>
      <xdr:colOff>76200</xdr:colOff>
      <xdr:row>26</xdr:row>
      <xdr:rowOff>57150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53575" y="0"/>
          <a:ext cx="485775" cy="611505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showGridLines="0" tabSelected="1" zoomScaleNormal="100" workbookViewId="0">
      <selection activeCell="S6" sqref="S6"/>
    </sheetView>
  </sheetViews>
  <sheetFormatPr defaultRowHeight="18.75" x14ac:dyDescent="0.3"/>
  <cols>
    <col min="1" max="1" width="1.7109375" style="47" customWidth="1"/>
    <col min="2" max="2" width="6" style="47" customWidth="1"/>
    <col min="3" max="3" width="5.42578125" style="47" customWidth="1"/>
    <col min="4" max="4" width="12.5703125" style="47" customWidth="1"/>
    <col min="5" max="5" width="13.7109375" style="47" customWidth="1"/>
    <col min="6" max="6" width="11.42578125" style="47" customWidth="1"/>
    <col min="7" max="7" width="16.5703125" style="47" customWidth="1"/>
    <col min="8" max="8" width="4.140625" style="47" customWidth="1"/>
    <col min="9" max="9" width="10.42578125" style="47" customWidth="1"/>
    <col min="10" max="10" width="4.7109375" style="47" customWidth="1"/>
    <col min="11" max="11" width="10.42578125" style="47" customWidth="1"/>
    <col min="12" max="12" width="4.7109375" style="47" customWidth="1"/>
    <col min="13" max="13" width="10.42578125" style="47" customWidth="1"/>
    <col min="14" max="14" width="4.7109375" style="47" customWidth="1"/>
    <col min="15" max="15" width="25.140625" style="47" customWidth="1"/>
    <col min="16" max="16" width="2.7109375" style="6" customWidth="1"/>
    <col min="17" max="17" width="4.5703125" style="6" customWidth="1"/>
    <col min="18" max="16384" width="9.140625" style="6"/>
  </cols>
  <sheetData>
    <row r="1" spans="1:16" s="3" customFormat="1" ht="20.2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8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4" customFormat="1" ht="21" customHeight="1" x14ac:dyDescent="0.3">
      <c r="A4" s="7"/>
      <c r="B4" s="7"/>
      <c r="C4" s="7"/>
      <c r="D4" s="7"/>
      <c r="E4" s="8" t="s">
        <v>4</v>
      </c>
      <c r="F4" s="9"/>
      <c r="G4" s="10"/>
      <c r="H4" s="11"/>
      <c r="I4" s="8" t="s">
        <v>5</v>
      </c>
      <c r="J4" s="12"/>
      <c r="K4" s="12"/>
      <c r="L4" s="12"/>
      <c r="M4" s="12"/>
      <c r="N4" s="9"/>
      <c r="O4" s="7"/>
      <c r="P4" s="13"/>
    </row>
    <row r="5" spans="1:16" s="14" customFormat="1" ht="21" customHeight="1" x14ac:dyDescent="0.3">
      <c r="A5" s="15" t="s">
        <v>6</v>
      </c>
      <c r="B5" s="15"/>
      <c r="C5" s="15"/>
      <c r="D5" s="16"/>
      <c r="E5" s="17" t="s">
        <v>7</v>
      </c>
      <c r="F5" s="18"/>
      <c r="G5" s="17" t="s">
        <v>8</v>
      </c>
      <c r="H5" s="18"/>
      <c r="I5" s="19" t="s">
        <v>9</v>
      </c>
      <c r="J5" s="20"/>
      <c r="K5" s="20"/>
      <c r="L5" s="20"/>
      <c r="M5" s="20"/>
      <c r="N5" s="21"/>
      <c r="O5" s="15" t="s">
        <v>10</v>
      </c>
      <c r="P5" s="13"/>
    </row>
    <row r="6" spans="1:16" s="14" customFormat="1" ht="21" customHeight="1" x14ac:dyDescent="0.3">
      <c r="A6" s="15"/>
      <c r="B6" s="15"/>
      <c r="C6" s="15"/>
      <c r="D6" s="16"/>
      <c r="E6" s="17" t="s">
        <v>11</v>
      </c>
      <c r="F6" s="18"/>
      <c r="G6" s="17" t="s">
        <v>12</v>
      </c>
      <c r="H6" s="18"/>
      <c r="I6" s="8" t="s">
        <v>13</v>
      </c>
      <c r="J6" s="9"/>
      <c r="K6" s="8" t="s">
        <v>14</v>
      </c>
      <c r="L6" s="9"/>
      <c r="M6" s="8" t="s">
        <v>15</v>
      </c>
      <c r="N6" s="9"/>
      <c r="O6" s="15"/>
      <c r="P6" s="13"/>
    </row>
    <row r="7" spans="1:16" s="14" customFormat="1" ht="21" customHeight="1" x14ac:dyDescent="0.3">
      <c r="A7" s="22"/>
      <c r="B7" s="22"/>
      <c r="C7" s="22"/>
      <c r="D7" s="22"/>
      <c r="E7" s="23"/>
      <c r="F7" s="24"/>
      <c r="G7" s="25"/>
      <c r="H7" s="26"/>
      <c r="I7" s="19" t="s">
        <v>16</v>
      </c>
      <c r="J7" s="21"/>
      <c r="K7" s="19" t="s">
        <v>17</v>
      </c>
      <c r="L7" s="21"/>
      <c r="M7" s="19" t="s">
        <v>18</v>
      </c>
      <c r="N7" s="21"/>
      <c r="O7" s="22"/>
      <c r="P7" s="13"/>
    </row>
    <row r="8" spans="1:16" s="5" customFormat="1" ht="24" customHeight="1" x14ac:dyDescent="0.3">
      <c r="A8" s="27" t="s">
        <v>19</v>
      </c>
      <c r="B8" s="27"/>
      <c r="C8" s="27"/>
      <c r="D8" s="28"/>
      <c r="E8" s="29">
        <f>SUM(E9:E11)</f>
        <v>460</v>
      </c>
      <c r="F8" s="30"/>
      <c r="G8" s="31">
        <f>SUM(G9:G11)</f>
        <v>9373311000</v>
      </c>
      <c r="H8" s="30"/>
      <c r="I8" s="32">
        <f>SUM(I9:I11)</f>
        <v>6883</v>
      </c>
      <c r="J8" s="33"/>
      <c r="K8" s="32">
        <f>SUM(K9:K11)</f>
        <v>5273</v>
      </c>
      <c r="L8" s="33"/>
      <c r="M8" s="32">
        <f>SUM(M9:M11)</f>
        <v>1610</v>
      </c>
      <c r="N8" s="30"/>
      <c r="O8" s="34" t="s">
        <v>16</v>
      </c>
    </row>
    <row r="9" spans="1:16" s="13" customFormat="1" ht="24" customHeight="1" x14ac:dyDescent="0.3">
      <c r="A9" s="34"/>
      <c r="B9" s="35" t="s">
        <v>20</v>
      </c>
      <c r="C9" s="35"/>
      <c r="D9" s="36"/>
      <c r="E9" s="37">
        <v>335</v>
      </c>
      <c r="F9" s="38"/>
      <c r="G9" s="39">
        <f>5441.134*1000000</f>
        <v>5441134000</v>
      </c>
      <c r="H9" s="38"/>
      <c r="I9" s="39">
        <f>SUM(K9:M9)</f>
        <v>4146</v>
      </c>
      <c r="J9" s="40"/>
      <c r="K9" s="39">
        <v>3195</v>
      </c>
      <c r="L9" s="40"/>
      <c r="M9" s="39">
        <v>951</v>
      </c>
      <c r="N9" s="38"/>
      <c r="O9" s="37" t="s">
        <v>21</v>
      </c>
      <c r="P9" s="35"/>
    </row>
    <row r="10" spans="1:16" x14ac:dyDescent="0.3">
      <c r="A10" s="41"/>
      <c r="B10" s="35" t="s">
        <v>22</v>
      </c>
      <c r="C10" s="35"/>
      <c r="D10" s="38"/>
      <c r="E10" s="37">
        <v>26</v>
      </c>
      <c r="F10" s="38"/>
      <c r="G10" s="39">
        <f>439.205*1000000</f>
        <v>439205000</v>
      </c>
      <c r="H10" s="38"/>
      <c r="I10" s="39">
        <f>SUM(K10:M10)</f>
        <v>226</v>
      </c>
      <c r="J10" s="40"/>
      <c r="K10" s="39">
        <v>195</v>
      </c>
      <c r="L10" s="40"/>
      <c r="M10" s="39">
        <v>31</v>
      </c>
      <c r="N10" s="38"/>
      <c r="O10" s="37" t="s">
        <v>23</v>
      </c>
      <c r="P10" s="35"/>
    </row>
    <row r="11" spans="1:16" x14ac:dyDescent="0.3">
      <c r="A11" s="41"/>
      <c r="B11" s="35" t="s">
        <v>24</v>
      </c>
      <c r="C11" s="35"/>
      <c r="D11" s="38"/>
      <c r="E11" s="37">
        <v>99</v>
      </c>
      <c r="F11" s="38"/>
      <c r="G11" s="39">
        <f>3492.972*1000000</f>
        <v>3492972000</v>
      </c>
      <c r="H11" s="38"/>
      <c r="I11" s="39">
        <f>SUM(K11:M11)</f>
        <v>2511</v>
      </c>
      <c r="J11" s="40"/>
      <c r="K11" s="39">
        <v>1883</v>
      </c>
      <c r="L11" s="40"/>
      <c r="M11" s="39">
        <v>628</v>
      </c>
      <c r="N11" s="38"/>
      <c r="O11" s="37" t="s">
        <v>25</v>
      </c>
      <c r="P11" s="35"/>
    </row>
    <row r="12" spans="1:16" x14ac:dyDescent="0.3">
      <c r="A12" s="13"/>
      <c r="B12" s="13"/>
      <c r="C12" s="13"/>
      <c r="D12" s="42"/>
      <c r="E12" s="43"/>
      <c r="F12" s="42"/>
      <c r="G12" s="43"/>
      <c r="H12" s="42"/>
      <c r="I12" s="43"/>
      <c r="J12" s="42"/>
      <c r="K12" s="43"/>
      <c r="L12" s="42"/>
      <c r="M12" s="43"/>
      <c r="N12" s="42"/>
      <c r="O12" s="13"/>
    </row>
    <row r="13" spans="1:16" ht="3" customHeight="1" x14ac:dyDescent="0.3">
      <c r="A13" s="44"/>
      <c r="B13" s="44"/>
      <c r="C13" s="44"/>
      <c r="D13" s="45"/>
      <c r="E13" s="46"/>
      <c r="F13" s="45"/>
      <c r="G13" s="46"/>
      <c r="H13" s="45"/>
      <c r="I13" s="46"/>
      <c r="J13" s="45"/>
      <c r="K13" s="46"/>
      <c r="L13" s="45"/>
      <c r="M13" s="46"/>
      <c r="N13" s="45"/>
      <c r="O13" s="44"/>
    </row>
    <row r="14" spans="1:16" ht="12" customHeight="1" x14ac:dyDescent="0.3"/>
    <row r="15" spans="1:16" x14ac:dyDescent="0.3">
      <c r="B15" s="48" t="s">
        <v>26</v>
      </c>
      <c r="C15" s="48"/>
      <c r="D15" s="48"/>
      <c r="E15" s="48"/>
      <c r="F15" s="48"/>
    </row>
    <row r="16" spans="1:16" x14ac:dyDescent="0.3">
      <c r="B16" s="48" t="s">
        <v>27</v>
      </c>
      <c r="C16" s="48"/>
      <c r="D16" s="48"/>
      <c r="E16" s="48"/>
      <c r="F16" s="48"/>
    </row>
    <row r="17" spans="2:6" x14ac:dyDescent="0.3">
      <c r="B17" s="48"/>
      <c r="C17" s="48"/>
      <c r="D17" s="48"/>
      <c r="E17" s="48"/>
      <c r="F17" s="48"/>
    </row>
    <row r="18" spans="2:6" x14ac:dyDescent="0.3">
      <c r="B18" s="48"/>
      <c r="C18" s="48"/>
      <c r="D18" s="48"/>
      <c r="E18" s="48"/>
      <c r="F18" s="48"/>
    </row>
    <row r="19" spans="2:6" x14ac:dyDescent="0.3">
      <c r="B19" s="48"/>
      <c r="C19" s="48"/>
      <c r="D19" s="48"/>
      <c r="E19" s="48"/>
      <c r="F19" s="48"/>
    </row>
    <row r="20" spans="2:6" x14ac:dyDescent="0.3">
      <c r="B20" s="48"/>
      <c r="C20" s="48"/>
      <c r="D20" s="48"/>
      <c r="E20" s="48"/>
      <c r="F20" s="48"/>
    </row>
    <row r="21" spans="2:6" x14ac:dyDescent="0.3">
      <c r="B21" s="48"/>
      <c r="C21" s="48"/>
      <c r="D21" s="48"/>
      <c r="E21" s="48"/>
      <c r="F21" s="48"/>
    </row>
    <row r="22" spans="2:6" x14ac:dyDescent="0.3">
      <c r="B22" s="48"/>
      <c r="C22" s="48"/>
      <c r="D22" s="48"/>
      <c r="E22" s="48"/>
      <c r="F22" s="48"/>
    </row>
    <row r="23" spans="2:6" x14ac:dyDescent="0.3">
      <c r="B23" s="48"/>
      <c r="C23" s="48"/>
      <c r="D23" s="48"/>
      <c r="E23" s="48"/>
      <c r="F23" s="48"/>
    </row>
    <row r="24" spans="2:6" x14ac:dyDescent="0.3">
      <c r="B24" s="48"/>
      <c r="C24" s="48"/>
      <c r="D24" s="48"/>
      <c r="E24" s="48"/>
      <c r="F24" s="48"/>
    </row>
    <row r="25" spans="2:6" x14ac:dyDescent="0.3">
      <c r="B25" s="48"/>
      <c r="C25" s="48"/>
      <c r="D25" s="48"/>
      <c r="E25" s="48"/>
      <c r="F25" s="48"/>
    </row>
    <row r="26" spans="2:6" x14ac:dyDescent="0.3">
      <c r="B26" s="48"/>
      <c r="C26" s="48"/>
      <c r="D26" s="48"/>
      <c r="E26" s="48"/>
      <c r="F26" s="48"/>
    </row>
    <row r="28" spans="2:6" ht="9.75" customHeight="1" x14ac:dyDescent="0.3"/>
  </sheetData>
  <mergeCells count="16">
    <mergeCell ref="I7:J7"/>
    <mergeCell ref="K7:L7"/>
    <mergeCell ref="M7:N7"/>
    <mergeCell ref="A8:D8"/>
    <mergeCell ref="O5:O6"/>
    <mergeCell ref="E6:F6"/>
    <mergeCell ref="G6:H6"/>
    <mergeCell ref="I6:J6"/>
    <mergeCell ref="K6:L6"/>
    <mergeCell ref="M6:N6"/>
    <mergeCell ref="E4:F4"/>
    <mergeCell ref="I4:N4"/>
    <mergeCell ref="A5:D6"/>
    <mergeCell ref="E5:F5"/>
    <mergeCell ref="G5:H5"/>
    <mergeCell ref="I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2016-11-15T03:45:48Z</dcterms:created>
  <dcterms:modified xsi:type="dcterms:W3CDTF">2016-11-15T03:45:59Z</dcterms:modified>
</cp:coreProperties>
</file>