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52" i="1"/>
  <c r="D51"/>
  <c r="D50"/>
  <c r="D48"/>
  <c r="D47"/>
  <c r="D46"/>
  <c r="D44"/>
  <c r="D41"/>
  <c r="D39"/>
  <c r="E38"/>
  <c r="E31" s="1"/>
  <c r="D38"/>
  <c r="D36"/>
  <c r="D35"/>
  <c r="D33"/>
  <c r="B27"/>
  <c r="B26"/>
  <c r="B25"/>
  <c r="B24"/>
  <c r="B23"/>
  <c r="B22"/>
  <c r="B21"/>
  <c r="B20"/>
  <c r="B19"/>
  <c r="B18"/>
  <c r="B17"/>
  <c r="B16"/>
  <c r="B15"/>
  <c r="B13"/>
  <c r="B12"/>
  <c r="B11"/>
  <c r="B10"/>
  <c r="B9"/>
  <c r="B8"/>
  <c r="B7"/>
  <c r="D5"/>
  <c r="D49" s="1"/>
  <c r="C5"/>
  <c r="C49" s="1"/>
  <c r="B38" l="1"/>
  <c r="B43"/>
  <c r="B51"/>
  <c r="B33"/>
  <c r="B46"/>
  <c r="B35"/>
  <c r="B39"/>
  <c r="B44"/>
  <c r="B52"/>
  <c r="C34"/>
  <c r="C37"/>
  <c r="B5"/>
  <c r="C43"/>
  <c r="C46"/>
  <c r="C50"/>
  <c r="C33"/>
  <c r="C35"/>
  <c r="C38"/>
  <c r="C39"/>
  <c r="C47"/>
  <c r="C51"/>
  <c r="C36"/>
  <c r="C41"/>
  <c r="D42"/>
  <c r="C44"/>
  <c r="D45"/>
  <c r="C48"/>
  <c r="C52"/>
  <c r="C42"/>
  <c r="C45"/>
  <c r="B41" l="1"/>
  <c r="B53"/>
  <c r="B49"/>
  <c r="B45"/>
  <c r="B42"/>
  <c r="B37"/>
  <c r="B36"/>
  <c r="B31" s="1"/>
  <c r="C31"/>
  <c r="B48"/>
  <c r="B50"/>
  <c r="B47"/>
</calcChain>
</file>

<file path=xl/sharedStrings.xml><?xml version="1.0" encoding="utf-8"?>
<sst xmlns="http://schemas.openxmlformats.org/spreadsheetml/2006/main" count="76" uniqueCount="34">
  <si>
    <t xml:space="preserve">ตารางที่  5  จำนวนและร้อยละของผู้มีงานทำจำแนกตามอุตสาหกรรม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</si>
  <si>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</si>
  <si>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</si>
  <si>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</si>
  <si>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</si>
  <si>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</si>
  <si>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</si>
  <si>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</si>
  <si>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</si>
  <si>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</si>
  <si>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</si>
  <si>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</si>
  <si>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</si>
  <si>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</si>
  <si>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</si>
  <si>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</si>
  <si>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</si>
  <si>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</si>
  <si>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</si>
  <si>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</si>
  <si>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</si>
  <si>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</si>
  <si>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</si>
  <si>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</si>
  <si>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</si>
  <si>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</si>
  <si>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</si>
  <si>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</si>
  <si>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</si>
  <si>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</si>
  <si>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</si>
  <si>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</si>
  <si>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</si>
  <si>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>..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</si>
</sst>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right"/>
    </xf>
    <xf numFmtId="187" fontId="2" fillId="0" borderId="6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4" fillId="0" borderId="6" xfId="1" applyNumberFormat="1" applyFont="1" applyBorder="1" applyAlignment="1">
      <alignment horizontal="right"/>
    </xf>
    <xf numFmtId="0" fontId="5" fillId="0" borderId="4" xfId="0" quotePrefix="1" applyFont="1" applyBorder="1" applyAlignment="1" applyProtection="1">
      <alignment horizontal="left" vertical="center"/>
    </xf>
    <xf numFmtId="187" fontId="3" fillId="0" borderId="6" xfId="1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/>
    <xf numFmtId="187" fontId="5" fillId="0" borderId="6" xfId="1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Border="1"/>
    <xf numFmtId="0" fontId="5" fillId="0" borderId="4" xfId="0" applyFont="1" applyBorder="1"/>
    <xf numFmtId="187" fontId="3" fillId="0" borderId="4" xfId="1" applyNumberFormat="1" applyFont="1" applyBorder="1" applyAlignment="1">
      <alignment horizontal="right"/>
    </xf>
    <xf numFmtId="0" fontId="5" fillId="0" borderId="7" xfId="0" applyFont="1" applyBorder="1"/>
    <xf numFmtId="187" fontId="3" fillId="0" borderId="7" xfId="1" applyNumberFormat="1" applyFont="1" applyBorder="1" applyAlignment="1">
      <alignment horizontal="right"/>
    </xf>
    <xf numFmtId="187" fontId="3" fillId="0" borderId="8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87" fontId="5" fillId="0" borderId="0" xfId="0" applyNumberFormat="1" applyFont="1"/>
    <xf numFmtId="0" fontId="4" fillId="0" borderId="1" xfId="0" applyFont="1" applyBorder="1" applyAlignment="1">
      <alignment horizontal="center" vertical="center"/>
    </xf>
    <xf numFmtId="188" fontId="2" fillId="0" borderId="1" xfId="0" applyNumberFormat="1" applyFont="1" applyBorder="1" applyAlignment="1">
      <alignment horizontal="right"/>
    </xf>
    <xf numFmtId="188" fontId="2" fillId="0" borderId="3" xfId="0" applyNumberFormat="1" applyFont="1" applyBorder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188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88" fontId="3" fillId="0" borderId="4" xfId="0" applyNumberFormat="1" applyFont="1" applyBorder="1" applyAlignment="1">
      <alignment horizontal="right"/>
    </xf>
    <xf numFmtId="188" fontId="3" fillId="0" borderId="4" xfId="0" applyNumberFormat="1" applyFont="1" applyBorder="1" applyAlignment="1"/>
    <xf numFmtId="188" fontId="3" fillId="0" borderId="6" xfId="0" applyNumberFormat="1" applyFont="1" applyBorder="1" applyAlignment="1"/>
    <xf numFmtId="188" fontId="3" fillId="0" borderId="6" xfId="0" applyNumberFormat="1" applyFont="1" applyBorder="1" applyAlignment="1">
      <alignment horizontal="right"/>
    </xf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Border="1"/>
    <xf numFmtId="188" fontId="3" fillId="0" borderId="7" xfId="0" applyNumberFormat="1" applyFont="1" applyBorder="1" applyAlignment="1">
      <alignment horizontal="right"/>
    </xf>
    <xf numFmtId="188" fontId="3" fillId="0" borderId="8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62675" y="29908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62675" y="26289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62675" y="29908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62675" y="5829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62675" y="5829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62675" y="5829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62675" y="29908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62675" y="26289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62675" y="29908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62675" y="86868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162675" y="74009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162675" y="86868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zoomScale="95" zoomScaleNormal="95" zoomScaleSheetLayoutView="100" workbookViewId="0">
      <selection activeCell="J43" sqref="J43"/>
    </sheetView>
  </sheetViews>
  <sheetFormatPr defaultRowHeight="14.25" customHeight="1"/>
  <cols>
    <col min="1" max="1" width="50.85546875" style="2" customWidth="1"/>
    <col min="2" max="4" width="13.85546875" style="2" customWidth="1"/>
    <col min="5" max="5" width="0.5703125" style="2" customWidth="1"/>
    <col min="6" max="6" width="2.85546875" style="2" customWidth="1"/>
    <col min="7" max="16384" width="9.140625" style="2"/>
  </cols>
  <sheetData>
    <row r="1" spans="1:8" s="1" customFormat="1" ht="28.5" customHeight="1">
      <c r="A1" s="1" t="s">
        <v>0</v>
      </c>
      <c r="B1" s="2"/>
      <c r="C1" s="2"/>
      <c r="D1" s="2"/>
    </row>
    <row r="2" spans="1:8" s="1" customFormat="1" ht="10.5" customHeight="1">
      <c r="B2" s="2"/>
      <c r="C2" s="2"/>
      <c r="D2" s="2"/>
    </row>
    <row r="3" spans="1:8" s="1" customFormat="1" ht="21.75" customHeight="1">
      <c r="A3" s="3" t="s">
        <v>1</v>
      </c>
      <c r="B3" s="4" t="s">
        <v>2</v>
      </c>
      <c r="C3" s="4" t="s">
        <v>3</v>
      </c>
      <c r="D3" s="5" t="s">
        <v>4</v>
      </c>
    </row>
    <row r="4" spans="1:8" s="1" customFormat="1" ht="14.25" customHeight="1">
      <c r="A4" s="6"/>
      <c r="B4" s="7" t="s">
        <v>5</v>
      </c>
      <c r="C4" s="8"/>
      <c r="D4" s="9"/>
      <c r="E4" s="10"/>
      <c r="F4" s="10"/>
    </row>
    <row r="5" spans="1:8" s="16" customFormat="1" ht="16.5" customHeight="1">
      <c r="A5" s="11" t="s">
        <v>6</v>
      </c>
      <c r="B5" s="12">
        <f>SUM(C5:D5)</f>
        <v>357208</v>
      </c>
      <c r="C5" s="13">
        <f>SUM(C7:C27)</f>
        <v>194293</v>
      </c>
      <c r="D5" s="13">
        <f>SUM(D7:D27)</f>
        <v>162915</v>
      </c>
      <c r="E5" s="14"/>
      <c r="F5" s="15"/>
      <c r="G5" s="15"/>
      <c r="H5" s="15"/>
    </row>
    <row r="6" spans="1:8" s="16" customFormat="1" ht="8.25" hidden="1" customHeight="1">
      <c r="A6" s="11"/>
      <c r="B6" s="12"/>
      <c r="C6" s="17"/>
      <c r="D6" s="17"/>
      <c r="E6" s="14"/>
      <c r="F6" s="14"/>
    </row>
    <row r="7" spans="1:8" s="22" customFormat="1" ht="17.25" customHeight="1">
      <c r="A7" s="18" t="s">
        <v>7</v>
      </c>
      <c r="B7" s="12">
        <f t="shared" ref="B7:B27" si="0">SUM(C7:D7)</f>
        <v>192720</v>
      </c>
      <c r="C7" s="19">
        <v>107637</v>
      </c>
      <c r="D7" s="19">
        <v>85083</v>
      </c>
      <c r="E7" s="20"/>
      <c r="F7" s="21"/>
    </row>
    <row r="8" spans="1:8" s="22" customFormat="1" ht="15" customHeight="1">
      <c r="A8" s="23" t="s">
        <v>8</v>
      </c>
      <c r="B8" s="12">
        <f t="shared" si="0"/>
        <v>167</v>
      </c>
      <c r="C8" s="19">
        <v>167</v>
      </c>
      <c r="D8" s="19" t="s">
        <v>9</v>
      </c>
      <c r="E8" s="20"/>
      <c r="F8" s="21"/>
    </row>
    <row r="9" spans="1:8" s="22" customFormat="1" ht="15" customHeight="1">
      <c r="A9" s="23" t="s">
        <v>10</v>
      </c>
      <c r="B9" s="12">
        <f t="shared" si="0"/>
        <v>24593</v>
      </c>
      <c r="C9" s="19">
        <v>12510</v>
      </c>
      <c r="D9" s="19">
        <v>12083</v>
      </c>
      <c r="E9" s="20"/>
      <c r="F9" s="21"/>
    </row>
    <row r="10" spans="1:8" s="22" customFormat="1" ht="17.25" customHeight="1">
      <c r="A10" s="18" t="s">
        <v>11</v>
      </c>
      <c r="B10" s="12">
        <f t="shared" si="0"/>
        <v>1194</v>
      </c>
      <c r="C10" s="19">
        <v>1107</v>
      </c>
      <c r="D10" s="19">
        <v>87</v>
      </c>
      <c r="E10" s="20"/>
      <c r="F10" s="21"/>
    </row>
    <row r="11" spans="1:8" ht="16.5" customHeight="1">
      <c r="A11" s="23" t="s">
        <v>12</v>
      </c>
      <c r="B11" s="12">
        <f t="shared" si="0"/>
        <v>713</v>
      </c>
      <c r="C11" s="19">
        <v>713</v>
      </c>
      <c r="D11" s="19" t="s">
        <v>9</v>
      </c>
      <c r="E11" s="24"/>
      <c r="F11" s="21"/>
    </row>
    <row r="12" spans="1:8" ht="15.75" customHeight="1">
      <c r="A12" s="18" t="s">
        <v>13</v>
      </c>
      <c r="B12" s="12">
        <f t="shared" si="0"/>
        <v>16271</v>
      </c>
      <c r="C12" s="19">
        <v>14807</v>
      </c>
      <c r="D12" s="19">
        <v>1464</v>
      </c>
      <c r="E12" s="24"/>
      <c r="F12" s="21"/>
    </row>
    <row r="13" spans="1:8" ht="15" customHeight="1">
      <c r="A13" s="23" t="s">
        <v>14</v>
      </c>
      <c r="B13" s="12">
        <f t="shared" si="0"/>
        <v>52770</v>
      </c>
      <c r="C13" s="19">
        <v>27402</v>
      </c>
      <c r="D13" s="19">
        <v>25368</v>
      </c>
      <c r="E13" s="24"/>
      <c r="F13" s="21"/>
    </row>
    <row r="14" spans="1:8" ht="15" customHeight="1">
      <c r="A14" s="23" t="s">
        <v>15</v>
      </c>
      <c r="B14" s="12"/>
      <c r="C14" s="25"/>
      <c r="D14" s="25"/>
      <c r="E14" s="24"/>
      <c r="F14" s="21"/>
    </row>
    <row r="15" spans="1:8" ht="17.25" customHeight="1">
      <c r="A15" s="23" t="s">
        <v>16</v>
      </c>
      <c r="B15" s="12">
        <f t="shared" si="0"/>
        <v>4954</v>
      </c>
      <c r="C15" s="19">
        <v>4148</v>
      </c>
      <c r="D15" s="19">
        <v>806</v>
      </c>
      <c r="E15" s="24"/>
      <c r="F15" s="21"/>
    </row>
    <row r="16" spans="1:8" s="27" customFormat="1" ht="16.5" customHeight="1">
      <c r="A16" s="23" t="s">
        <v>17</v>
      </c>
      <c r="B16" s="12">
        <f t="shared" si="0"/>
        <v>17512</v>
      </c>
      <c r="C16" s="19">
        <v>6021</v>
      </c>
      <c r="D16" s="19">
        <v>11491</v>
      </c>
      <c r="E16" s="26"/>
      <c r="F16" s="21"/>
    </row>
    <row r="17" spans="1:6" ht="17.25" customHeight="1">
      <c r="A17" s="28" t="s">
        <v>18</v>
      </c>
      <c r="B17" s="12">
        <f t="shared" si="0"/>
        <v>444</v>
      </c>
      <c r="C17" s="19">
        <v>444</v>
      </c>
      <c r="D17" s="19" t="s">
        <v>9</v>
      </c>
      <c r="E17" s="24"/>
      <c r="F17" s="21"/>
    </row>
    <row r="18" spans="1:6" ht="16.5" customHeight="1">
      <c r="A18" s="28" t="s">
        <v>19</v>
      </c>
      <c r="B18" s="12">
        <f t="shared" si="0"/>
        <v>2203</v>
      </c>
      <c r="C18" s="19">
        <v>878</v>
      </c>
      <c r="D18" s="19">
        <v>1325</v>
      </c>
      <c r="E18" s="24"/>
      <c r="F18" s="21"/>
    </row>
    <row r="19" spans="1:6" ht="16.5" customHeight="1">
      <c r="A19" s="28" t="s">
        <v>20</v>
      </c>
      <c r="B19" s="12">
        <f t="shared" si="0"/>
        <v>293</v>
      </c>
      <c r="C19" s="19">
        <v>174</v>
      </c>
      <c r="D19" s="19">
        <v>119</v>
      </c>
      <c r="E19" s="24"/>
      <c r="F19" s="21"/>
    </row>
    <row r="20" spans="1:6" ht="16.5" customHeight="1">
      <c r="A20" s="28" t="s">
        <v>21</v>
      </c>
      <c r="B20" s="12">
        <f t="shared" si="0"/>
        <v>2980</v>
      </c>
      <c r="C20" s="19">
        <v>2000</v>
      </c>
      <c r="D20" s="19">
        <v>980</v>
      </c>
      <c r="E20" s="24"/>
      <c r="F20" s="21"/>
    </row>
    <row r="21" spans="1:6" ht="15.75" customHeight="1">
      <c r="A21" s="28" t="s">
        <v>22</v>
      </c>
      <c r="B21" s="12">
        <f t="shared" si="0"/>
        <v>1084</v>
      </c>
      <c r="C21" s="19">
        <v>233</v>
      </c>
      <c r="D21" s="19">
        <v>851</v>
      </c>
      <c r="E21" s="24"/>
      <c r="F21" s="21"/>
    </row>
    <row r="22" spans="1:6" ht="15.75" customHeight="1">
      <c r="A22" s="28" t="s">
        <v>23</v>
      </c>
      <c r="B22" s="12">
        <f t="shared" si="0"/>
        <v>12517</v>
      </c>
      <c r="C22" s="19">
        <v>7942</v>
      </c>
      <c r="D22" s="19">
        <v>4575</v>
      </c>
      <c r="E22" s="24"/>
      <c r="F22" s="21"/>
    </row>
    <row r="23" spans="1:6" ht="15" customHeight="1">
      <c r="A23" s="28" t="s">
        <v>24</v>
      </c>
      <c r="B23" s="12">
        <f t="shared" si="0"/>
        <v>11708</v>
      </c>
      <c r="C23" s="19">
        <v>2926</v>
      </c>
      <c r="D23" s="19">
        <v>8782</v>
      </c>
      <c r="E23" s="24"/>
      <c r="F23" s="21"/>
    </row>
    <row r="24" spans="1:6" ht="15" customHeight="1">
      <c r="A24" s="28" t="s">
        <v>25</v>
      </c>
      <c r="B24" s="12">
        <f t="shared" si="0"/>
        <v>5626</v>
      </c>
      <c r="C24" s="19">
        <v>1409</v>
      </c>
      <c r="D24" s="19">
        <v>4217</v>
      </c>
      <c r="E24" s="24"/>
      <c r="F24" s="21"/>
    </row>
    <row r="25" spans="1:6" ht="16.5" customHeight="1">
      <c r="A25" s="28" t="s">
        <v>26</v>
      </c>
      <c r="B25" s="12">
        <f t="shared" si="0"/>
        <v>1223</v>
      </c>
      <c r="C25" s="19">
        <v>878</v>
      </c>
      <c r="D25" s="19">
        <v>345</v>
      </c>
      <c r="E25" s="24"/>
      <c r="F25" s="21"/>
    </row>
    <row r="26" spans="1:6" ht="15" customHeight="1">
      <c r="A26" s="28" t="s">
        <v>27</v>
      </c>
      <c r="B26" s="12">
        <f t="shared" si="0"/>
        <v>7260</v>
      </c>
      <c r="C26" s="19">
        <v>2897</v>
      </c>
      <c r="D26" s="19">
        <v>4363</v>
      </c>
      <c r="E26" s="24"/>
      <c r="F26" s="21"/>
    </row>
    <row r="27" spans="1:6" ht="15" customHeight="1">
      <c r="A27" s="28" t="s">
        <v>28</v>
      </c>
      <c r="B27" s="12">
        <f t="shared" si="0"/>
        <v>976</v>
      </c>
      <c r="C27" s="19" t="s">
        <v>9</v>
      </c>
      <c r="D27" s="19">
        <v>976</v>
      </c>
      <c r="E27" s="24"/>
      <c r="F27" s="21"/>
    </row>
    <row r="28" spans="1:6" ht="17.25" customHeight="1">
      <c r="A28" s="28" t="s">
        <v>29</v>
      </c>
      <c r="B28" s="29" t="s">
        <v>9</v>
      </c>
      <c r="C28" s="19" t="s">
        <v>9</v>
      </c>
      <c r="D28" s="19" t="s">
        <v>9</v>
      </c>
      <c r="E28" s="24"/>
      <c r="F28" s="24"/>
    </row>
    <row r="29" spans="1:6" ht="15" customHeight="1">
      <c r="A29" s="30" t="s">
        <v>30</v>
      </c>
      <c r="B29" s="31" t="s">
        <v>9</v>
      </c>
      <c r="C29" s="32" t="s">
        <v>9</v>
      </c>
      <c r="D29" s="32" t="s">
        <v>9</v>
      </c>
      <c r="E29" s="24"/>
      <c r="F29" s="24"/>
    </row>
    <row r="30" spans="1:6" ht="15" customHeight="1">
      <c r="A30" s="24"/>
      <c r="B30" s="33" t="s">
        <v>31</v>
      </c>
      <c r="C30" s="33"/>
      <c r="D30" s="33"/>
      <c r="E30" s="24"/>
      <c r="F30" s="34"/>
    </row>
    <row r="31" spans="1:6" s="16" customFormat="1" ht="15" customHeight="1">
      <c r="A31" s="35" t="s">
        <v>6</v>
      </c>
      <c r="B31" s="36">
        <f>SUM(B33:B55)</f>
        <v>99.953248527468574</v>
      </c>
      <c r="C31" s="36">
        <f>SUM(C33:C55)</f>
        <v>100</v>
      </c>
      <c r="D31" s="37">
        <v>100</v>
      </c>
      <c r="E31" s="38" t="e">
        <f>SUM(E33:E55)</f>
        <v>#DIV/0!</v>
      </c>
      <c r="F31" s="14"/>
    </row>
    <row r="32" spans="1:6" s="16" customFormat="1" ht="7.5" hidden="1" customHeight="1">
      <c r="A32" s="11"/>
      <c r="B32" s="39"/>
      <c r="C32" s="40"/>
      <c r="D32" s="41"/>
      <c r="E32" s="14"/>
      <c r="F32" s="14"/>
    </row>
    <row r="33" spans="1:9" s="22" customFormat="1" ht="15" customHeight="1">
      <c r="A33" s="18" t="s">
        <v>32</v>
      </c>
      <c r="B33" s="42">
        <f>SUM((B7*100)/$B$5)</f>
        <v>53.95175919912208</v>
      </c>
      <c r="C33" s="43">
        <f>SUM((C7*100)/$C$5)</f>
        <v>55.399319584339118</v>
      </c>
      <c r="D33" s="44">
        <f>SUM((D7*100)/$D$5)</f>
        <v>52.225393610164808</v>
      </c>
      <c r="E33" s="20"/>
    </row>
    <row r="34" spans="1:9" s="22" customFormat="1" ht="15" customHeight="1">
      <c r="A34" s="23" t="s">
        <v>8</v>
      </c>
      <c r="B34" s="42" t="s">
        <v>33</v>
      </c>
      <c r="C34" s="43">
        <f t="shared" ref="C34:C39" si="1">SUM((C8*100)/$C$5)</f>
        <v>8.5952659128223863E-2</v>
      </c>
      <c r="D34" s="45" t="s">
        <v>9</v>
      </c>
      <c r="E34" s="20"/>
    </row>
    <row r="35" spans="1:9" s="22" customFormat="1" ht="15" customHeight="1">
      <c r="A35" s="23" t="s">
        <v>10</v>
      </c>
      <c r="B35" s="42">
        <f>SUM((B9*100)/$B$5)</f>
        <v>6.8847842153591188</v>
      </c>
      <c r="C35" s="43">
        <f t="shared" si="1"/>
        <v>6.4387291358926984</v>
      </c>
      <c r="D35" s="44">
        <f>SUM((D9*100)/$D$5)</f>
        <v>7.4167510665070742</v>
      </c>
      <c r="E35" s="20"/>
    </row>
    <row r="36" spans="1:9" s="22" customFormat="1" ht="15" customHeight="1">
      <c r="A36" s="18" t="s">
        <v>11</v>
      </c>
      <c r="B36" s="42">
        <f>SUM((B10*100)/$B$5)</f>
        <v>0.33425903115271777</v>
      </c>
      <c r="C36" s="43">
        <f t="shared" si="1"/>
        <v>0.56975804583798695</v>
      </c>
      <c r="D36" s="44">
        <f>SUM((D10*100)/$D$5)</f>
        <v>5.3402080839701688E-2</v>
      </c>
      <c r="E36" s="20"/>
    </row>
    <row r="37" spans="1:9" ht="15" customHeight="1">
      <c r="A37" s="23" t="s">
        <v>12</v>
      </c>
      <c r="B37" s="42">
        <f>SUM((B11*100)/$B$5)</f>
        <v>0.1996035923047636</v>
      </c>
      <c r="C37" s="43">
        <f t="shared" si="1"/>
        <v>0.36697153268517135</v>
      </c>
      <c r="D37" s="45" t="s">
        <v>9</v>
      </c>
      <c r="E37" s="24"/>
    </row>
    <row r="38" spans="1:9" ht="15" customHeight="1">
      <c r="A38" s="18" t="s">
        <v>13</v>
      </c>
      <c r="B38" s="42">
        <f>SUM((B12*100)/$B$5)</f>
        <v>4.5550491590333921</v>
      </c>
      <c r="C38" s="43">
        <f t="shared" si="1"/>
        <v>7.6209642138419813</v>
      </c>
      <c r="D38" s="44">
        <f>SUM((D12*100)/$D$5)</f>
        <v>0.89862811895773875</v>
      </c>
      <c r="E38" s="46" t="e">
        <f>SUM(E12*100/E5)</f>
        <v>#DIV/0!</v>
      </c>
    </row>
    <row r="39" spans="1:9" ht="15" customHeight="1">
      <c r="A39" s="23" t="s">
        <v>14</v>
      </c>
      <c r="B39" s="42">
        <f>SUM((B13*100)/$B$5)</f>
        <v>14.772905422051018</v>
      </c>
      <c r="C39" s="43">
        <f t="shared" si="1"/>
        <v>14.1034417091712</v>
      </c>
      <c r="D39" s="44">
        <f>SUM((D13*100)/$D$5)</f>
        <v>15.571310192431635</v>
      </c>
      <c r="E39" s="24"/>
    </row>
    <row r="40" spans="1:9" ht="15" customHeight="1">
      <c r="A40" s="23" t="s">
        <v>15</v>
      </c>
      <c r="B40" s="42"/>
      <c r="C40" s="43"/>
      <c r="D40" s="44"/>
      <c r="E40" s="24"/>
    </row>
    <row r="41" spans="1:9" ht="15" customHeight="1">
      <c r="A41" s="23" t="s">
        <v>16</v>
      </c>
      <c r="B41" s="42">
        <f>SUM((B15*100)/$B$5)</f>
        <v>1.3868670354527335</v>
      </c>
      <c r="C41" s="43">
        <f>SUM((C15*100)/$C$5)</f>
        <v>2.1349199405022312</v>
      </c>
      <c r="D41" s="45">
        <f>SUM((D15*100)/$D$5)</f>
        <v>0.49473651904367311</v>
      </c>
      <c r="E41" s="24"/>
    </row>
    <row r="42" spans="1:9" ht="15" customHeight="1">
      <c r="A42" s="23" t="s">
        <v>17</v>
      </c>
      <c r="B42" s="42">
        <f t="shared" ref="B42:B53" si="2">SUM((B16*100)/$B$5)</f>
        <v>4.9024657902398605</v>
      </c>
      <c r="C42" s="43">
        <f t="shared" ref="C42:C52" si="3">SUM((C16*100)/$C$5)</f>
        <v>3.0989279078505145</v>
      </c>
      <c r="D42" s="44">
        <f>SUM((D16*100)/$D$5)</f>
        <v>7.0533713899886443</v>
      </c>
      <c r="E42" s="24"/>
    </row>
    <row r="43" spans="1:9" ht="15" customHeight="1">
      <c r="A43" s="28" t="s">
        <v>18</v>
      </c>
      <c r="B43" s="42">
        <f t="shared" si="2"/>
        <v>0.12429732816734228</v>
      </c>
      <c r="C43" s="43">
        <f t="shared" si="3"/>
        <v>0.22852084223312213</v>
      </c>
      <c r="D43" s="45" t="s">
        <v>9</v>
      </c>
      <c r="E43" s="24"/>
    </row>
    <row r="44" spans="1:9" ht="15" customHeight="1">
      <c r="A44" s="28" t="s">
        <v>19</v>
      </c>
      <c r="B44" s="42">
        <f t="shared" si="2"/>
        <v>0.61672750890237615</v>
      </c>
      <c r="C44" s="43">
        <f t="shared" si="3"/>
        <v>0.45189481865018299</v>
      </c>
      <c r="D44" s="44">
        <f>SUM((D18*100)/$D$5)</f>
        <v>0.81330755301844515</v>
      </c>
      <c r="E44" s="24"/>
    </row>
    <row r="45" spans="1:9" ht="15" customHeight="1">
      <c r="A45" s="28" t="s">
        <v>20</v>
      </c>
      <c r="B45" s="42">
        <f t="shared" si="2"/>
        <v>8.2025038632953351E-2</v>
      </c>
      <c r="C45" s="43">
        <f t="shared" si="3"/>
        <v>8.9555465199466791E-2</v>
      </c>
      <c r="D45" s="44">
        <f t="shared" ref="D45:D52" si="4">SUM((D19*100)/$D$5)</f>
        <v>7.3044225516373573E-2</v>
      </c>
      <c r="E45" s="24"/>
    </row>
    <row r="46" spans="1:9" s="27" customFormat="1" ht="15" customHeight="1">
      <c r="A46" s="28" t="s">
        <v>21</v>
      </c>
      <c r="B46" s="42">
        <f t="shared" si="2"/>
        <v>0.83424783319522522</v>
      </c>
      <c r="C46" s="43">
        <f t="shared" si="3"/>
        <v>1.0293731632122618</v>
      </c>
      <c r="D46" s="44">
        <f t="shared" si="4"/>
        <v>0.60154068072307643</v>
      </c>
      <c r="E46" s="26"/>
      <c r="G46" s="47"/>
      <c r="I46" s="2"/>
    </row>
    <row r="47" spans="1:9" ht="18" customHeight="1">
      <c r="A47" s="28" t="s">
        <v>22</v>
      </c>
      <c r="B47" s="42">
        <f t="shared" si="2"/>
        <v>0.30346464804819601</v>
      </c>
      <c r="C47" s="43">
        <f t="shared" si="3"/>
        <v>0.11992197351422851</v>
      </c>
      <c r="D47" s="44">
        <f t="shared" si="4"/>
        <v>0.52235828499524295</v>
      </c>
      <c r="E47" s="24"/>
      <c r="I47" s="27"/>
    </row>
    <row r="48" spans="1:9" ht="16.5" customHeight="1">
      <c r="A48" s="28" t="s">
        <v>23</v>
      </c>
      <c r="B48" s="42">
        <f t="shared" si="2"/>
        <v>3.5041208483572595</v>
      </c>
      <c r="C48" s="43">
        <f t="shared" si="3"/>
        <v>4.087640831115892</v>
      </c>
      <c r="D48" s="44">
        <f t="shared" si="4"/>
        <v>2.8082128717429335</v>
      </c>
      <c r="E48" s="24"/>
    </row>
    <row r="49" spans="1:6" ht="15" customHeight="1">
      <c r="A49" s="28" t="s">
        <v>24</v>
      </c>
      <c r="B49" s="42">
        <f t="shared" si="2"/>
        <v>3.2776421580703681</v>
      </c>
      <c r="C49" s="43">
        <f t="shared" si="3"/>
        <v>1.5059729377795392</v>
      </c>
      <c r="D49" s="44">
        <f t="shared" si="4"/>
        <v>5.39054107970414</v>
      </c>
      <c r="E49" s="24"/>
    </row>
    <row r="50" spans="1:6" ht="15" customHeight="1">
      <c r="A50" s="28" t="s">
        <v>25</v>
      </c>
      <c r="B50" s="42">
        <f t="shared" si="2"/>
        <v>1.5749927213276298</v>
      </c>
      <c r="C50" s="43">
        <f t="shared" si="3"/>
        <v>0.72519339348303846</v>
      </c>
      <c r="D50" s="44">
        <f t="shared" si="4"/>
        <v>2.5884663781726669</v>
      </c>
      <c r="E50" s="24"/>
    </row>
    <row r="51" spans="1:6" ht="15" customHeight="1">
      <c r="A51" s="28" t="s">
        <v>26</v>
      </c>
      <c r="B51" s="42">
        <f t="shared" si="2"/>
        <v>0.34237755033481893</v>
      </c>
      <c r="C51" s="43">
        <f t="shared" si="3"/>
        <v>0.45189481865018299</v>
      </c>
      <c r="D51" s="44">
        <f t="shared" si="4"/>
        <v>0.21176687229536875</v>
      </c>
      <c r="E51" s="24"/>
    </row>
    <row r="52" spans="1:6" ht="15" customHeight="1">
      <c r="A52" s="28" t="s">
        <v>27</v>
      </c>
      <c r="B52" s="42">
        <f t="shared" si="2"/>
        <v>2.0324292848984347</v>
      </c>
      <c r="C52" s="43">
        <f t="shared" si="3"/>
        <v>1.4910470269129614</v>
      </c>
      <c r="D52" s="44">
        <f t="shared" si="4"/>
        <v>2.678083663259982</v>
      </c>
      <c r="E52" s="24"/>
    </row>
    <row r="53" spans="1:6" ht="15" customHeight="1">
      <c r="A53" s="28" t="s">
        <v>28</v>
      </c>
      <c r="B53" s="42">
        <f t="shared" si="2"/>
        <v>0.27323016281830192</v>
      </c>
      <c r="C53" s="42" t="s">
        <v>9</v>
      </c>
      <c r="D53" s="44">
        <v>0.5</v>
      </c>
      <c r="E53" s="24"/>
    </row>
    <row r="54" spans="1:6" ht="15" customHeight="1">
      <c r="A54" s="28" t="s">
        <v>29</v>
      </c>
      <c r="B54" s="42" t="s">
        <v>9</v>
      </c>
      <c r="C54" s="42" t="s">
        <v>9</v>
      </c>
      <c r="D54" s="45" t="s">
        <v>9</v>
      </c>
      <c r="E54" s="24"/>
      <c r="F54" s="24"/>
    </row>
    <row r="55" spans="1:6" ht="15" customHeight="1">
      <c r="A55" s="30" t="s">
        <v>30</v>
      </c>
      <c r="B55" s="48" t="s">
        <v>9</v>
      </c>
      <c r="C55" s="48" t="s">
        <v>9</v>
      </c>
      <c r="D55" s="49" t="s">
        <v>9</v>
      </c>
      <c r="E55" s="24"/>
      <c r="F55" s="24"/>
    </row>
  </sheetData>
  <mergeCells count="2">
    <mergeCell ref="B4:D4"/>
    <mergeCell ref="B30:D30"/>
  </mergeCells>
  <printOptions horizontalCentered="1"/>
  <pageMargins left="0.98425196850393704" right="0.59055118110236227" top="0.98425196850393704" bottom="0.78740157480314965" header="0.51181102362204722" footer="0.51181102362204722"/>
  <pageSetup paperSize="9" scale="90" firstPageNumber="11" orientation="portrait" useFirstPageNumber="1" horizontalDpi="300" verticalDpi="300" r:id="rId1"/>
  <headerFooter alignWithMargins="0">
    <oddHeader>&amp;R22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2015-10-20T08:41:10Z</dcterms:created>
  <dcterms:modified xsi:type="dcterms:W3CDTF">2015-10-20T08:41:33Z</dcterms:modified>
</cp:coreProperties>
</file>