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9095" windowHeight="11250"/>
  </bookViews>
  <sheets>
    <sheet name="5" sheetId="1" r:id="rId1"/>
  </sheets>
  <externalReferences>
    <externalReference r:id="rId2"/>
  </externalReferences>
  <definedNames>
    <definedName name="_xlnm.Print_Area" localSheetId="0">'5'!$A$1:$D$54</definedName>
  </definedNames>
  <calcPr calcId="124519"/>
</workbook>
</file>

<file path=xl/calcChain.xml><?xml version="1.0" encoding="utf-8"?>
<calcChain xmlns="http://schemas.openxmlformats.org/spreadsheetml/2006/main">
  <c r="D28" i="1"/>
  <c r="D53" s="1"/>
  <c r="C28"/>
  <c r="C53" s="1"/>
  <c r="B28"/>
  <c r="B53" s="1"/>
  <c r="D27"/>
  <c r="C27"/>
  <c r="B27"/>
  <c r="D26"/>
  <c r="D51" s="1"/>
  <c r="C26"/>
  <c r="C51" s="1"/>
  <c r="B26"/>
  <c r="B51" s="1"/>
  <c r="D25"/>
  <c r="D50" s="1"/>
  <c r="C25"/>
  <c r="C50" s="1"/>
  <c r="B25"/>
  <c r="B50" s="1"/>
  <c r="D24"/>
  <c r="D49" s="1"/>
  <c r="C24"/>
  <c r="C49" s="1"/>
  <c r="B24"/>
  <c r="B49" s="1"/>
  <c r="D23"/>
  <c r="D48" s="1"/>
  <c r="C23"/>
  <c r="C48" s="1"/>
  <c r="B23"/>
  <c r="B48" s="1"/>
  <c r="D22"/>
  <c r="D47" s="1"/>
  <c r="C22"/>
  <c r="C47" s="1"/>
  <c r="B22"/>
  <c r="B47" s="1"/>
  <c r="D21"/>
  <c r="D46" s="1"/>
  <c r="C21"/>
  <c r="C46" s="1"/>
  <c r="B21"/>
  <c r="B46" s="1"/>
  <c r="D20"/>
  <c r="D45" s="1"/>
  <c r="C20"/>
  <c r="C45" s="1"/>
  <c r="B20"/>
  <c r="B45" s="1"/>
  <c r="D19"/>
  <c r="D44" s="1"/>
  <c r="C19"/>
  <c r="C44" s="1"/>
  <c r="B19"/>
  <c r="B44" s="1"/>
  <c r="D18"/>
  <c r="D43" s="1"/>
  <c r="C18"/>
  <c r="C43" s="1"/>
  <c r="B18"/>
  <c r="B43" s="1"/>
  <c r="D17"/>
  <c r="D42" s="1"/>
  <c r="C17"/>
  <c r="C42" s="1"/>
  <c r="B17"/>
  <c r="B42" s="1"/>
  <c r="D16"/>
  <c r="D41" s="1"/>
  <c r="C16"/>
  <c r="C41" s="1"/>
  <c r="B16"/>
  <c r="B41" s="1"/>
  <c r="D15"/>
  <c r="D40" s="1"/>
  <c r="C15"/>
  <c r="C40" s="1"/>
  <c r="B15"/>
  <c r="B40" s="1"/>
  <c r="D14"/>
  <c r="D39" s="1"/>
  <c r="C14"/>
  <c r="C39" s="1"/>
  <c r="B14"/>
  <c r="B39" s="1"/>
  <c r="D13"/>
  <c r="D38" s="1"/>
  <c r="C13"/>
  <c r="C38" s="1"/>
  <c r="B13"/>
  <c r="B38" s="1"/>
  <c r="D12"/>
  <c r="D37" s="1"/>
  <c r="C12"/>
  <c r="C37" s="1"/>
  <c r="B12"/>
  <c r="B37" s="1"/>
  <c r="D11"/>
  <c r="C11"/>
  <c r="C36" s="1"/>
  <c r="B11"/>
  <c r="B36" s="1"/>
  <c r="D10"/>
  <c r="D35" s="1"/>
  <c r="C10"/>
  <c r="C35" s="1"/>
  <c r="B10"/>
  <c r="B35" s="1"/>
  <c r="D9"/>
  <c r="C9"/>
  <c r="C34" s="1"/>
  <c r="B9"/>
  <c r="B34" s="1"/>
  <c r="D8"/>
  <c r="D33" s="1"/>
  <c r="C8"/>
  <c r="C33" s="1"/>
  <c r="B8"/>
  <c r="B33" s="1"/>
  <c r="D7"/>
  <c r="D32" s="1"/>
  <c r="C7"/>
  <c r="C32" s="1"/>
  <c r="B7"/>
  <c r="B32" s="1"/>
  <c r="D5"/>
  <c r="D30" s="1"/>
  <c r="C5"/>
  <c r="C30" s="1"/>
  <c r="B5"/>
  <c r="B30" s="1"/>
</calcChain>
</file>

<file path=xl/sharedStrings.xml><?xml version="1.0" encoding="utf-8"?>
<sst xmlns="http://schemas.openxmlformats.org/spreadsheetml/2006/main" count="95" uniqueCount="65">
  <si>
    <t>ตารางที่ 5  จำนวนและร้อยละของผู้มีงานทำ 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</si>
  <si>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</si>
  <si>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</si>
  <si>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</si>
  <si>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</si>
  <si>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</si>
  <si>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</si>
  <si>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</si>
  <si>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 xml:space="preserve">   ตารางที่ 4  ประชากรอายุ 15 ปีขึ้นไปที่มีงานทำ จำแนกตามอุตสาหกรรมและเพศ ภาคกลาง เป็นรายจังหวัด  ไตรมาสที่ 2 (เมษายน - มิถุนายน)  2557</t>
  </si>
  <si>
    <t>2. การทำเหมืองแร่ และเหมืองหิน</t>
  </si>
  <si>
    <t>3. การผลิต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</si>
  <si>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</si>
  <si>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</si>
  <si>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</si>
  <si>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</si>
  <si>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</si>
  <si>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</si>
  <si>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</si>
  <si>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</si>
  <si>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</si>
  <si>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</si>
  <si>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</si>
  <si>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4. การไฟฟ้า ก๊าซ และไอน้ำ</t>
  </si>
  <si>
    <t>ภาคและเพศ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</si>
  <si>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</si>
  <si>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</si>
  <si>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</si>
  <si>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</si>
  <si>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</si>
  <si>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</si>
  <si>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</si>
  <si>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</si>
  <si>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</si>
  <si>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</si>
  <si>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5. การจัดหาน้ำ บำบัดน้ำเสีย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</si>
  <si>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</si>
  <si>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</si>
  <si>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</si>
  <si>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</si>
  <si>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</si>
  <si>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</si>
  <si>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</si>
  <si>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>6. การก่อสร้าง</t>
  </si>
  <si>
    <t xml:space="preserve">  สมุทรปราการ                      </t>
  </si>
  <si>
    <t>-</t>
  </si>
  <si>
    <t>7. การขายส่ง การขายปลีก</t>
  </si>
  <si>
    <t xml:space="preserve">       ชาย                         </t>
  </si>
  <si>
    <t xml:space="preserve">8. การขนส่ง ที่เก็บสินค้า </t>
  </si>
  <si>
    <t xml:space="preserve">       หญิง                        </t>
  </si>
  <si>
    <t>9. กิจกรรมโรงแรมและอาหาร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</si>
  <si>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</si>
  <si>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</si>
  <si>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</si>
  <si>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</si>
  <si>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</si>
  <si>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</si>
  <si>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</si>
  <si>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</si>
  <si>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ศิลปะความบันเทิงนันทนาการ</t>
  </si>
  <si>
    <t>19.กิจกรรมบริการด้านอื่นๆ</t>
  </si>
  <si>
    <t>20.ลูกจ้างในครัวเรือนส่วนบุคคล</t>
  </si>
  <si>
    <t>21.องค์การระหว่างประเทศ</t>
  </si>
  <si>
    <t>22.ไม่ทราบ</t>
  </si>
  <si>
    <t>ร้อยละ</t>
  </si>
  <si>
    <t>4. การไฟฟ้า ก๊าซ และการประปา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</si>
</sst>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0.000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2" fillId="0" borderId="0"/>
    <xf numFmtId="0" fontId="11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187" fontId="7" fillId="0" borderId="0" xfId="1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8" fillId="0" borderId="0" xfId="0" quotePrefix="1" applyFont="1" applyAlignment="1" applyProtection="1">
      <alignment horizontal="left" vertical="center"/>
    </xf>
    <xf numFmtId="187" fontId="8" fillId="0" borderId="0" xfId="1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8" fillId="0" borderId="0" xfId="0" applyFont="1" applyAlignment="1" applyProtection="1">
      <alignment horizontal="lef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/>
    <xf numFmtId="0" fontId="10" fillId="0" borderId="0" xfId="0" applyFont="1"/>
    <xf numFmtId="187" fontId="10" fillId="0" borderId="0" xfId="1" applyNumberFormat="1" applyFont="1" applyAlignment="1">
      <alignment horizontal="right"/>
    </xf>
    <xf numFmtId="0" fontId="8" fillId="0" borderId="0" xfId="0" applyFont="1" applyBorder="1"/>
    <xf numFmtId="0" fontId="3" fillId="0" borderId="0" xfId="0" applyFont="1" applyBorder="1"/>
    <xf numFmtId="0" fontId="8" fillId="0" borderId="0" xfId="0" applyFont="1" applyFill="1" applyBorder="1"/>
    <xf numFmtId="0" fontId="3" fillId="0" borderId="0" xfId="0" applyFont="1" applyFill="1"/>
    <xf numFmtId="0" fontId="8" fillId="0" borderId="0" xfId="0" applyFont="1"/>
    <xf numFmtId="0" fontId="8" fillId="0" borderId="0" xfId="0" applyFont="1" applyFill="1"/>
    <xf numFmtId="0" fontId="9" fillId="0" borderId="0" xfId="0" applyFont="1"/>
    <xf numFmtId="0" fontId="6" fillId="0" borderId="0" xfId="0" applyFont="1" applyAlignment="1">
      <alignment horizontal="center"/>
    </xf>
    <xf numFmtId="188" fontId="7" fillId="0" borderId="0" xfId="0" applyNumberFormat="1" applyFont="1" applyAlignment="1">
      <alignment horizontal="right" vertical="center"/>
    </xf>
    <xf numFmtId="188" fontId="4" fillId="0" borderId="0" xfId="0" applyNumberFormat="1" applyFont="1" applyAlignment="1">
      <alignment vertical="center"/>
    </xf>
    <xf numFmtId="188" fontId="8" fillId="0" borderId="0" xfId="0" applyNumberFormat="1" applyFont="1" applyAlignment="1">
      <alignment horizontal="right" vertical="center"/>
    </xf>
    <xf numFmtId="189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88" fontId="8" fillId="0" borderId="0" xfId="0" applyNumberFormat="1" applyFont="1" applyAlignment="1">
      <alignment vertical="center"/>
    </xf>
    <xf numFmtId="0" fontId="8" fillId="0" borderId="3" xfId="0" applyFont="1" applyBorder="1"/>
    <xf numFmtId="188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188" fontId="9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</cellXfs>
  <cellStyles count="7">
    <cellStyle name="เครื่องหมายจุลภาค" xfId="1" builtinId="3"/>
    <cellStyle name="เครื่องหมายจุลภาค 2" xfId="2"/>
    <cellStyle name="เครื่องหมายจุลภาค 2 2" xfId="3"/>
    <cellStyle name="ปกติ" xfId="0" builtinId="0"/>
    <cellStyle name="ปกติ 2" xfId="4"/>
    <cellStyle name="ปกติ 2 2" xfId="5"/>
    <cellStyle name="ปกติ 2 2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5962650" y="24574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5962650" y="2457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5962650" y="24574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5962650" y="4629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5962650" y="4629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5962650" y="4629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5962650" y="24574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5962650" y="2457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5962650" y="24574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5962650" y="72390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47625</xdr:rowOff>
    </xdr:from>
    <xdr:to>
      <xdr:col>4</xdr:col>
      <xdr:colOff>0</xdr:colOff>
      <xdr:row>39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5962650" y="710565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5962650" y="72390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"/>
      <sheetName val="C"/>
      <sheetName val="N"/>
      <sheetName val="NE"/>
      <sheetName val="S"/>
    </sheetNames>
    <sheetDataSet>
      <sheetData sheetId="0"/>
      <sheetData sheetId="1">
        <row r="9">
          <cell r="B9">
            <v>1336017.6399999999</v>
          </cell>
          <cell r="C9">
            <v>26957.439999999999</v>
          </cell>
          <cell r="D9">
            <v>4492.25</v>
          </cell>
          <cell r="E9">
            <v>692498.4</v>
          </cell>
          <cell r="F9">
            <v>3126.15</v>
          </cell>
          <cell r="G9">
            <v>1475.85</v>
          </cell>
          <cell r="H9">
            <v>64661.58</v>
          </cell>
          <cell r="I9">
            <v>159125.68</v>
          </cell>
          <cell r="J9">
            <v>92875.81</v>
          </cell>
          <cell r="K9">
            <v>84468.67</v>
          </cell>
          <cell r="L9">
            <v>4104.67</v>
          </cell>
          <cell r="M9">
            <v>17124.169999999998</v>
          </cell>
          <cell r="O9">
            <v>25657.13</v>
          </cell>
          <cell r="P9">
            <v>15603.79</v>
          </cell>
          <cell r="Q9">
            <v>34590.36</v>
          </cell>
          <cell r="R9">
            <v>22134.98</v>
          </cell>
          <cell r="S9">
            <v>12994.93</v>
          </cell>
          <cell r="T9">
            <v>23660.46</v>
          </cell>
          <cell r="U9">
            <v>8371.8799999999992</v>
          </cell>
          <cell r="V9">
            <v>32899.65</v>
          </cell>
          <cell r="W9">
            <v>3617.4</v>
          </cell>
          <cell r="X9" t="str">
            <v>-</v>
          </cell>
          <cell r="Y9">
            <v>5576.4</v>
          </cell>
        </row>
        <row r="10">
          <cell r="B10">
            <v>708874.47</v>
          </cell>
          <cell r="C10">
            <v>18612.400000000001</v>
          </cell>
          <cell r="D10">
            <v>3523.08</v>
          </cell>
          <cell r="E10">
            <v>355999.89</v>
          </cell>
          <cell r="F10">
            <v>2100.56</v>
          </cell>
          <cell r="G10">
            <v>1475.85</v>
          </cell>
          <cell r="H10">
            <v>57638.9</v>
          </cell>
          <cell r="I10">
            <v>65091.72</v>
          </cell>
          <cell r="J10">
            <v>77934.64</v>
          </cell>
          <cell r="K10">
            <v>26034.9</v>
          </cell>
          <cell r="L10">
            <v>2993.3</v>
          </cell>
          <cell r="M10">
            <v>5701.38</v>
          </cell>
          <cell r="O10">
            <v>8356.56</v>
          </cell>
          <cell r="P10">
            <v>9789.34</v>
          </cell>
          <cell r="Q10">
            <v>25897.59</v>
          </cell>
          <cell r="R10">
            <v>15408.43</v>
          </cell>
          <cell r="S10">
            <v>1329.48</v>
          </cell>
          <cell r="T10">
            <v>5902.64</v>
          </cell>
          <cell r="U10">
            <v>5628.08</v>
          </cell>
          <cell r="V10">
            <v>15495.04</v>
          </cell>
          <cell r="W10">
            <v>896.51</v>
          </cell>
          <cell r="X10" t="str">
            <v>-</v>
          </cell>
          <cell r="Y10">
            <v>3064.17</v>
          </cell>
        </row>
        <row r="11">
          <cell r="B11">
            <v>627143.17000000004</v>
          </cell>
          <cell r="C11">
            <v>8345.0400000000009</v>
          </cell>
          <cell r="D11">
            <v>969.17</v>
          </cell>
          <cell r="E11">
            <v>336498.51</v>
          </cell>
          <cell r="F11">
            <v>1025.58</v>
          </cell>
          <cell r="G11" t="str">
            <v>-</v>
          </cell>
          <cell r="H11">
            <v>7022.68</v>
          </cell>
          <cell r="I11">
            <v>94033.95</v>
          </cell>
          <cell r="J11">
            <v>14941.17</v>
          </cell>
          <cell r="K11">
            <v>58433.77</v>
          </cell>
          <cell r="L11">
            <v>1111.3699999999999</v>
          </cell>
          <cell r="M11">
            <v>11422.79</v>
          </cell>
          <cell r="O11">
            <v>17300.57</v>
          </cell>
          <cell r="P11">
            <v>5814.45</v>
          </cell>
          <cell r="Q11">
            <v>8692.77</v>
          </cell>
          <cell r="R11">
            <v>6726.55</v>
          </cell>
          <cell r="S11">
            <v>11665.45</v>
          </cell>
          <cell r="T11">
            <v>17757.82</v>
          </cell>
          <cell r="U11">
            <v>2743.81</v>
          </cell>
          <cell r="V11">
            <v>17404.599999999999</v>
          </cell>
          <cell r="W11">
            <v>2720.89</v>
          </cell>
          <cell r="X11" t="str">
            <v>-</v>
          </cell>
          <cell r="Y11">
            <v>2512.23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62"/>
  <sheetViews>
    <sheetView tabSelected="1" workbookViewId="0">
      <selection activeCell="V41" sqref="V41"/>
    </sheetView>
  </sheetViews>
  <sheetFormatPr defaultRowHeight="14.25" customHeight="1"/>
  <cols>
    <col min="1" max="1" width="41.85546875" style="2" customWidth="1"/>
    <col min="2" max="4" width="15.85546875" style="2" customWidth="1"/>
    <col min="5" max="5" width="9.140625" style="2"/>
    <col min="6" max="18" width="0" style="2" hidden="1" customWidth="1"/>
    <col min="19" max="16384" width="9.140625" style="2"/>
  </cols>
  <sheetData>
    <row r="1" spans="1:18" s="3" customFormat="1" ht="28.5" customHeight="1">
      <c r="A1" s="1" t="s">
        <v>0</v>
      </c>
      <c r="B1" s="2"/>
      <c r="C1" s="2"/>
      <c r="D1" s="2"/>
    </row>
    <row r="2" spans="1:18" s="3" customFormat="1" ht="8.25" customHeight="1">
      <c r="A2" s="4"/>
      <c r="B2" s="2"/>
      <c r="C2" s="2"/>
      <c r="D2" s="2"/>
    </row>
    <row r="3" spans="1:18" s="3" customFormat="1" ht="18.75">
      <c r="A3" s="5" t="s">
        <v>1</v>
      </c>
      <c r="B3" s="6" t="s">
        <v>2</v>
      </c>
      <c r="C3" s="6" t="s">
        <v>3</v>
      </c>
      <c r="D3" s="6" t="s">
        <v>4</v>
      </c>
    </row>
    <row r="4" spans="1:18" s="3" customFormat="1" ht="16.5" customHeight="1">
      <c r="A4" s="7"/>
      <c r="B4" s="8" t="s">
        <v>5</v>
      </c>
      <c r="C4" s="8"/>
      <c r="D4" s="8"/>
    </row>
    <row r="5" spans="1:18" s="11" customFormat="1" ht="17.25" customHeight="1">
      <c r="A5" s="9" t="s">
        <v>6</v>
      </c>
      <c r="B5" s="10">
        <f>[1]C!$B$9</f>
        <v>1336017.6399999999</v>
      </c>
      <c r="C5" s="10">
        <f>[1]C!$B$10</f>
        <v>708874.47</v>
      </c>
      <c r="D5" s="10">
        <f>[1]C!$B$11</f>
        <v>627143.17000000004</v>
      </c>
      <c r="F5" s="12"/>
    </row>
    <row r="6" spans="1:18" s="11" customFormat="1" ht="4.5" customHeight="1">
      <c r="A6" s="9"/>
      <c r="B6" s="13"/>
      <c r="C6" s="13"/>
      <c r="D6" s="13"/>
    </row>
    <row r="7" spans="1:18" s="16" customFormat="1" ht="14.25" customHeight="1">
      <c r="A7" s="14" t="s">
        <v>7</v>
      </c>
      <c r="B7" s="15">
        <f>[1]C!$C$9</f>
        <v>26957.439999999999</v>
      </c>
      <c r="C7" s="15">
        <f>[1]C!$C$10</f>
        <v>18612.400000000001</v>
      </c>
      <c r="D7" s="15">
        <f>[1]C!$C$11</f>
        <v>8345.0400000000009</v>
      </c>
      <c r="F7" s="17" t="s">
        <v>8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</row>
    <row r="8" spans="1:18" s="16" customFormat="1" ht="14.25" customHeight="1">
      <c r="A8" s="19" t="s">
        <v>9</v>
      </c>
      <c r="B8" s="15">
        <f>[1]C!$D$9</f>
        <v>4492.25</v>
      </c>
      <c r="C8" s="15">
        <f>[1]C!$D$10</f>
        <v>3523.08</v>
      </c>
      <c r="D8" s="15">
        <f>[1]C!$D$11</f>
        <v>969.17</v>
      </c>
      <c r="F8" s="9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spans="1:18" s="16" customFormat="1" ht="14.25" customHeight="1">
      <c r="A9" s="19" t="s">
        <v>10</v>
      </c>
      <c r="B9" s="15">
        <f>[1]C!$E$9</f>
        <v>692498.4</v>
      </c>
      <c r="C9" s="15">
        <f>[1]C!$E$10</f>
        <v>355999.89</v>
      </c>
      <c r="D9" s="15">
        <f>[1]C!$E$11</f>
        <v>336498.51</v>
      </c>
      <c r="F9" s="21"/>
      <c r="G9" s="21"/>
      <c r="H9" s="21" t="s">
        <v>11</v>
      </c>
      <c r="I9" s="21" t="s">
        <v>12</v>
      </c>
      <c r="J9" s="21" t="s">
        <v>13</v>
      </c>
      <c r="K9" s="21" t="s">
        <v>14</v>
      </c>
      <c r="L9" s="21" t="s">
        <v>15</v>
      </c>
      <c r="M9" s="21" t="s">
        <v>16</v>
      </c>
      <c r="N9" s="21" t="s">
        <v>17</v>
      </c>
      <c r="O9" s="21" t="s">
        <v>18</v>
      </c>
      <c r="P9" s="21" t="s">
        <v>19</v>
      </c>
      <c r="Q9" s="21" t="s">
        <v>20</v>
      </c>
      <c r="R9" s="21" t="s">
        <v>21</v>
      </c>
    </row>
    <row r="10" spans="1:18" s="16" customFormat="1" ht="14.25" customHeight="1">
      <c r="A10" s="14" t="s">
        <v>22</v>
      </c>
      <c r="B10" s="15">
        <f>[1]C!$F$9</f>
        <v>3126.15</v>
      </c>
      <c r="C10" s="15">
        <f>[1]C!$F$10</f>
        <v>2100.56</v>
      </c>
      <c r="D10" s="15">
        <f>[1]C!$F$11</f>
        <v>1025.58</v>
      </c>
      <c r="F10" s="22" t="s">
        <v>23</v>
      </c>
      <c r="G10" s="22" t="s">
        <v>2</v>
      </c>
      <c r="H10" s="22" t="s">
        <v>24</v>
      </c>
      <c r="I10" s="22" t="s">
        <v>25</v>
      </c>
      <c r="J10" s="22"/>
      <c r="K10" s="22" t="s">
        <v>26</v>
      </c>
      <c r="L10" s="22" t="s">
        <v>27</v>
      </c>
      <c r="M10" s="22" t="s">
        <v>28</v>
      </c>
      <c r="N10" s="22" t="s">
        <v>29</v>
      </c>
      <c r="O10" s="22" t="s">
        <v>30</v>
      </c>
      <c r="P10" s="22" t="s">
        <v>31</v>
      </c>
      <c r="Q10" s="22" t="s">
        <v>32</v>
      </c>
      <c r="R10" s="22" t="s">
        <v>33</v>
      </c>
    </row>
    <row r="11" spans="1:18" s="16" customFormat="1" ht="14.25" customHeight="1">
      <c r="A11" s="14" t="s">
        <v>34</v>
      </c>
      <c r="B11" s="15">
        <f>[1]C!$G$9</f>
        <v>1475.85</v>
      </c>
      <c r="C11" s="15">
        <f>[1]C!$G$10</f>
        <v>1475.85</v>
      </c>
      <c r="D11" s="15" t="str">
        <f>[1]C!$G$11</f>
        <v>-</v>
      </c>
      <c r="F11" s="23"/>
      <c r="G11" s="23"/>
      <c r="H11" s="23" t="s">
        <v>35</v>
      </c>
      <c r="I11" s="23" t="s">
        <v>36</v>
      </c>
      <c r="J11" s="23"/>
      <c r="K11" s="23" t="s">
        <v>37</v>
      </c>
      <c r="L11" s="23" t="s">
        <v>38</v>
      </c>
      <c r="M11" s="23"/>
      <c r="N11" s="23"/>
      <c r="O11" s="23"/>
      <c r="P11" s="23" t="s">
        <v>39</v>
      </c>
      <c r="Q11" s="23" t="s">
        <v>40</v>
      </c>
      <c r="R11" s="23" t="s">
        <v>41</v>
      </c>
    </row>
    <row r="12" spans="1:18" ht="14.25" customHeight="1">
      <c r="A12" s="14" t="s">
        <v>42</v>
      </c>
      <c r="B12" s="15">
        <f>[1]C!$H$9</f>
        <v>64661.58</v>
      </c>
      <c r="C12" s="15">
        <f>[1]C!$H$10</f>
        <v>57638.9</v>
      </c>
      <c r="D12" s="15">
        <f>[1]C!$H$11</f>
        <v>7022.68</v>
      </c>
      <c r="F12" s="24" t="s">
        <v>43</v>
      </c>
      <c r="I12" s="10" t="s">
        <v>44</v>
      </c>
    </row>
    <row r="13" spans="1:18" ht="14.25" customHeight="1">
      <c r="A13" s="19" t="s">
        <v>45</v>
      </c>
      <c r="B13" s="15">
        <f>[1]C!$I$9</f>
        <v>159125.68</v>
      </c>
      <c r="C13" s="15">
        <f>[1]C!$I$10</f>
        <v>65091.72</v>
      </c>
      <c r="D13" s="15">
        <f>[1]C!$I$11</f>
        <v>94033.95</v>
      </c>
      <c r="F13" s="25" t="s">
        <v>46</v>
      </c>
      <c r="I13" s="26" t="s">
        <v>44</v>
      </c>
    </row>
    <row r="14" spans="1:18" s="28" customFormat="1" ht="14.25" customHeight="1">
      <c r="A14" s="27" t="s">
        <v>47</v>
      </c>
      <c r="B14" s="15">
        <f>[1]C!$J$9</f>
        <v>92875.81</v>
      </c>
      <c r="C14" s="15">
        <f>[1]C!$J$10</f>
        <v>77934.64</v>
      </c>
      <c r="D14" s="15">
        <f>[1]C!$J$11</f>
        <v>14941.17</v>
      </c>
      <c r="F14" s="25" t="s">
        <v>48</v>
      </c>
      <c r="I14" s="26" t="s">
        <v>44</v>
      </c>
      <c r="K14" s="26" t="s">
        <v>44</v>
      </c>
    </row>
    <row r="15" spans="1:18" ht="17.25" customHeight="1">
      <c r="A15" s="27" t="s">
        <v>49</v>
      </c>
      <c r="B15" s="15">
        <f>[1]C!$K$9</f>
        <v>84468.67</v>
      </c>
      <c r="C15" s="15">
        <f>[1]C!$K$10</f>
        <v>26034.9</v>
      </c>
      <c r="D15" s="15">
        <f>[1]C!$K$11</f>
        <v>58433.77</v>
      </c>
    </row>
    <row r="16" spans="1:18" ht="16.5" customHeight="1">
      <c r="A16" s="27" t="s">
        <v>50</v>
      </c>
      <c r="B16" s="15">
        <f>[1]C!$L$9</f>
        <v>4104.67</v>
      </c>
      <c r="C16" s="15">
        <f>[1]C!$L$10</f>
        <v>2993.3</v>
      </c>
      <c r="D16" s="15">
        <f>[1]C!$L$11</f>
        <v>1111.3699999999999</v>
      </c>
    </row>
    <row r="17" spans="1:26" s="30" customFormat="1" ht="15.75" customHeight="1">
      <c r="A17" s="29" t="s">
        <v>51</v>
      </c>
      <c r="B17" s="15">
        <f>[1]C!$M$9</f>
        <v>17124.169999999998</v>
      </c>
      <c r="C17" s="15">
        <f>[1]C!$M$10</f>
        <v>5701.38</v>
      </c>
      <c r="D17" s="15">
        <f>[1]C!$M$11</f>
        <v>11422.79</v>
      </c>
    </row>
    <row r="18" spans="1:26" ht="15.75" customHeight="1">
      <c r="A18" s="31" t="s">
        <v>52</v>
      </c>
      <c r="B18" s="15">
        <f>[1]C!$O$9</f>
        <v>25657.13</v>
      </c>
      <c r="C18" s="15">
        <f>[1]C!$O$10</f>
        <v>8356.56</v>
      </c>
      <c r="D18" s="15">
        <f>[1]C!$O$11</f>
        <v>17300.57</v>
      </c>
    </row>
    <row r="19" spans="1:26" ht="15" customHeight="1">
      <c r="A19" s="31" t="s">
        <v>53</v>
      </c>
      <c r="B19" s="15">
        <f>[1]C!$P$9</f>
        <v>15603.79</v>
      </c>
      <c r="C19" s="15">
        <f>[1]C!$P$10</f>
        <v>9789.34</v>
      </c>
      <c r="D19" s="15">
        <f>[1]C!$P$11</f>
        <v>5814.45</v>
      </c>
    </row>
    <row r="20" spans="1:26" ht="14.25" customHeight="1">
      <c r="A20" s="31" t="s">
        <v>54</v>
      </c>
      <c r="B20" s="15">
        <f>[1]C!$Q$9</f>
        <v>34590.36</v>
      </c>
      <c r="C20" s="15">
        <f>[1]C!$Q$10</f>
        <v>25897.59</v>
      </c>
      <c r="D20" s="15">
        <f>[1]C!$Q$11</f>
        <v>8692.77</v>
      </c>
    </row>
    <row r="21" spans="1:26" ht="16.5" customHeight="1">
      <c r="A21" s="31" t="s">
        <v>55</v>
      </c>
      <c r="B21" s="15">
        <f>[1]C!$R$9</f>
        <v>22134.98</v>
      </c>
      <c r="C21" s="15">
        <f>[1]C!$R$10</f>
        <v>15408.43</v>
      </c>
      <c r="D21" s="15">
        <f>[1]C!$R$11</f>
        <v>6726.55</v>
      </c>
    </row>
    <row r="22" spans="1:26" s="30" customFormat="1" ht="14.25" customHeight="1">
      <c r="A22" s="32" t="s">
        <v>56</v>
      </c>
      <c r="B22" s="15">
        <f>[1]C!$S$9</f>
        <v>12994.93</v>
      </c>
      <c r="C22" s="15">
        <f>[1]C!$S$10</f>
        <v>1329.48</v>
      </c>
      <c r="D22" s="15">
        <f>[1]C!$S$11</f>
        <v>11665.45</v>
      </c>
    </row>
    <row r="23" spans="1:26" s="30" customFormat="1" ht="17.25" customHeight="1">
      <c r="A23" s="32" t="s">
        <v>57</v>
      </c>
      <c r="B23" s="15">
        <f>[1]C!$T$9</f>
        <v>23660.46</v>
      </c>
      <c r="C23" s="15">
        <f>[1]C!$T$10</f>
        <v>5902.64</v>
      </c>
      <c r="D23" s="15">
        <f>[1]C!$T$11</f>
        <v>17757.82</v>
      </c>
    </row>
    <row r="24" spans="1:26" s="30" customFormat="1" ht="14.25" customHeight="1">
      <c r="A24" s="29" t="s">
        <v>58</v>
      </c>
      <c r="B24" s="15">
        <f>[1]C!$U$9</f>
        <v>8371.8799999999992</v>
      </c>
      <c r="C24" s="15">
        <f>[1]C!$U$10</f>
        <v>5628.08</v>
      </c>
      <c r="D24" s="15">
        <f>[1]C!$U$11</f>
        <v>2743.81</v>
      </c>
    </row>
    <row r="25" spans="1:26" s="30" customFormat="1" ht="14.25" customHeight="1">
      <c r="A25" s="29" t="s">
        <v>59</v>
      </c>
      <c r="B25" s="15">
        <f>[1]C!$V$9</f>
        <v>32899.65</v>
      </c>
      <c r="C25" s="15">
        <f>[1]C!$V$10</f>
        <v>15495.04</v>
      </c>
      <c r="D25" s="15">
        <f>[1]C!$V$11</f>
        <v>17404.599999999999</v>
      </c>
    </row>
    <row r="26" spans="1:26" s="30" customFormat="1" ht="14.25" customHeight="1">
      <c r="A26" s="29" t="s">
        <v>60</v>
      </c>
      <c r="B26" s="15">
        <f>[1]C!$W$9</f>
        <v>3617.4</v>
      </c>
      <c r="C26" s="15">
        <f>[1]C!$W$10</f>
        <v>896.51</v>
      </c>
      <c r="D26" s="15">
        <f>[1]C!$W$11</f>
        <v>2720.89</v>
      </c>
    </row>
    <row r="27" spans="1:26" ht="14.25" customHeight="1">
      <c r="A27" s="27" t="s">
        <v>61</v>
      </c>
      <c r="B27" s="15" t="str">
        <f>[1]C!$X$9</f>
        <v>-</v>
      </c>
      <c r="C27" s="15" t="str">
        <f>[1]C!$X$10</f>
        <v>-</v>
      </c>
      <c r="D27" s="15" t="str">
        <f>[1]C!$X$11</f>
        <v>-</v>
      </c>
    </row>
    <row r="28" spans="1:26" ht="14.25" customHeight="1">
      <c r="A28" s="27" t="s">
        <v>62</v>
      </c>
      <c r="B28" s="15">
        <f>[1]C!$Y$9</f>
        <v>5576.4</v>
      </c>
      <c r="C28" s="15">
        <f>[1]C!$Y$10</f>
        <v>3064.17</v>
      </c>
      <c r="D28" s="15">
        <f>[1]C!$Y$11</f>
        <v>2512.23</v>
      </c>
    </row>
    <row r="29" spans="1:26" ht="16.5" customHeight="1">
      <c r="A29" s="33"/>
      <c r="B29" s="34" t="s">
        <v>63</v>
      </c>
      <c r="C29" s="34"/>
      <c r="D29" s="34"/>
    </row>
    <row r="30" spans="1:26" s="11" customFormat="1" ht="14.25" customHeight="1">
      <c r="A30" s="9" t="s">
        <v>6</v>
      </c>
      <c r="B30" s="35">
        <f>B5/B5*100</f>
        <v>100</v>
      </c>
      <c r="C30" s="35">
        <f>C5/C5*100</f>
        <v>100</v>
      </c>
      <c r="D30" s="35">
        <f>D5/D5*100</f>
        <v>100</v>
      </c>
      <c r="S30" s="36"/>
    </row>
    <row r="31" spans="1:26" s="11" customFormat="1" ht="3.75" customHeight="1">
      <c r="A31" s="9"/>
      <c r="B31" s="35"/>
      <c r="C31" s="35"/>
      <c r="D31" s="35"/>
    </row>
    <row r="32" spans="1:26" s="16" customFormat="1" ht="14.25" customHeight="1">
      <c r="A32" s="14" t="s">
        <v>7</v>
      </c>
      <c r="B32" s="37">
        <f>B7/$B$5*100</f>
        <v>2.0177458135956949</v>
      </c>
      <c r="C32" s="37">
        <f>C7/$C$5*100</f>
        <v>2.6256270732955023</v>
      </c>
      <c r="D32" s="37">
        <f>D7/$D$5*100</f>
        <v>1.3306435275377391</v>
      </c>
      <c r="T32" s="38"/>
      <c r="U32" s="38"/>
      <c r="V32" s="38"/>
      <c r="W32" s="39"/>
      <c r="X32" s="40"/>
      <c r="Y32" s="40"/>
      <c r="Z32" s="40"/>
    </row>
    <row r="33" spans="1:26" s="16" customFormat="1" ht="14.25" customHeight="1">
      <c r="A33" s="19" t="s">
        <v>9</v>
      </c>
      <c r="B33" s="37">
        <f t="shared" ref="B33:B53" si="0">B8/$B$5*100</f>
        <v>0.33624181788497948</v>
      </c>
      <c r="C33" s="37">
        <f>C8/$C$5*100</f>
        <v>0.49699631586393567</v>
      </c>
      <c r="D33" s="37">
        <f t="shared" ref="D33:D53" si="1">D8/$D$5*100</f>
        <v>0.15453728053834978</v>
      </c>
      <c r="T33" s="38"/>
      <c r="U33" s="38"/>
      <c r="V33" s="38"/>
      <c r="W33" s="39"/>
      <c r="X33" s="40"/>
      <c r="Y33" s="40"/>
      <c r="Z33" s="40"/>
    </row>
    <row r="34" spans="1:26" s="16" customFormat="1" ht="14.25" customHeight="1">
      <c r="A34" s="19" t="s">
        <v>10</v>
      </c>
      <c r="B34" s="37">
        <f t="shared" si="0"/>
        <v>51.83302819265171</v>
      </c>
      <c r="C34" s="37">
        <f t="shared" ref="C34:C53" si="2">C9/$C$5*100</f>
        <v>50.220441709517353</v>
      </c>
      <c r="D34" s="37">
        <v>53.6</v>
      </c>
      <c r="T34" s="38"/>
      <c r="U34" s="38"/>
      <c r="V34" s="38"/>
      <c r="W34" s="39"/>
      <c r="X34" s="40"/>
      <c r="Y34" s="40"/>
      <c r="Z34" s="40"/>
    </row>
    <row r="35" spans="1:26" s="16" customFormat="1" ht="14.25" customHeight="1">
      <c r="A35" s="14" t="s">
        <v>64</v>
      </c>
      <c r="B35" s="37">
        <f t="shared" si="0"/>
        <v>0.23399017396207436</v>
      </c>
      <c r="C35" s="37">
        <f t="shared" si="2"/>
        <v>0.29632326863175085</v>
      </c>
      <c r="D35" s="37">
        <f t="shared" si="1"/>
        <v>0.16353203687126178</v>
      </c>
      <c r="T35" s="38"/>
      <c r="U35" s="38"/>
      <c r="V35" s="38"/>
      <c r="W35" s="39"/>
      <c r="X35" s="40"/>
      <c r="Y35" s="40"/>
      <c r="Z35" s="40"/>
    </row>
    <row r="36" spans="1:26" s="16" customFormat="1" ht="14.25" customHeight="1">
      <c r="A36" s="14" t="s">
        <v>34</v>
      </c>
      <c r="B36" s="37">
        <f t="shared" si="0"/>
        <v>0.11046635581847557</v>
      </c>
      <c r="C36" s="37">
        <f t="shared" si="2"/>
        <v>0.20819624100724068</v>
      </c>
      <c r="D36" s="37" t="s">
        <v>44</v>
      </c>
      <c r="T36" s="38"/>
      <c r="U36" s="38"/>
      <c r="V36" s="38"/>
      <c r="W36" s="39"/>
      <c r="X36" s="40"/>
      <c r="Y36" s="40"/>
      <c r="Z36" s="40"/>
    </row>
    <row r="37" spans="1:26" ht="14.25" customHeight="1">
      <c r="A37" s="14" t="s">
        <v>42</v>
      </c>
      <c r="B37" s="37">
        <f t="shared" si="0"/>
        <v>4.8398747190194289</v>
      </c>
      <c r="C37" s="37">
        <f t="shared" si="2"/>
        <v>8.131044696813527</v>
      </c>
      <c r="D37" s="37">
        <f t="shared" si="1"/>
        <v>1.1197889630209956</v>
      </c>
      <c r="T37" s="38"/>
      <c r="U37" s="38"/>
      <c r="V37" s="38"/>
      <c r="W37" s="31"/>
      <c r="X37" s="40"/>
      <c r="Y37" s="40"/>
      <c r="Z37" s="40"/>
    </row>
    <row r="38" spans="1:26" ht="14.25" customHeight="1">
      <c r="A38" s="19" t="s">
        <v>45</v>
      </c>
      <c r="B38" s="37">
        <f t="shared" si="0"/>
        <v>11.910447529719741</v>
      </c>
      <c r="C38" s="37">
        <f t="shared" si="2"/>
        <v>9.1824043261143267</v>
      </c>
      <c r="D38" s="37">
        <f t="shared" si="1"/>
        <v>14.994016438064692</v>
      </c>
      <c r="T38" s="38"/>
      <c r="U38" s="38"/>
      <c r="V38" s="38"/>
      <c r="W38" s="31"/>
      <c r="X38" s="40"/>
      <c r="Y38" s="40"/>
      <c r="Z38" s="40"/>
    </row>
    <row r="39" spans="1:26" ht="14.25" customHeight="1">
      <c r="A39" s="27" t="s">
        <v>47</v>
      </c>
      <c r="B39" s="37">
        <f t="shared" si="0"/>
        <v>6.951690398339351</v>
      </c>
      <c r="C39" s="37">
        <f t="shared" si="2"/>
        <v>10.99413835569505</v>
      </c>
      <c r="D39" s="37">
        <f t="shared" si="1"/>
        <v>2.3824177181105228</v>
      </c>
      <c r="T39" s="38"/>
      <c r="U39" s="38"/>
      <c r="V39" s="38"/>
      <c r="W39" s="31"/>
      <c r="X39" s="40"/>
      <c r="Y39" s="40"/>
      <c r="Z39" s="40"/>
    </row>
    <row r="40" spans="1:26" s="28" customFormat="1" ht="14.25" customHeight="1">
      <c r="A40" s="27" t="s">
        <v>49</v>
      </c>
      <c r="B40" s="37">
        <f t="shared" si="0"/>
        <v>6.3224217608384272</v>
      </c>
      <c r="C40" s="37">
        <f t="shared" si="2"/>
        <v>3.6727094996099949</v>
      </c>
      <c r="D40" s="37">
        <f t="shared" si="1"/>
        <v>9.3174529828651398</v>
      </c>
      <c r="T40" s="38"/>
      <c r="U40" s="38"/>
      <c r="V40" s="38"/>
      <c r="W40" s="27"/>
      <c r="X40" s="40"/>
      <c r="Y40" s="40"/>
      <c r="Z40" s="40"/>
    </row>
    <row r="41" spans="1:26" ht="18" customHeight="1">
      <c r="A41" s="27" t="s">
        <v>50</v>
      </c>
      <c r="B41" s="37">
        <f t="shared" si="0"/>
        <v>0.30723172188055847</v>
      </c>
      <c r="C41" s="37">
        <f t="shared" si="2"/>
        <v>0.42226093993764519</v>
      </c>
      <c r="D41" s="37">
        <f t="shared" si="1"/>
        <v>0.17721152890814384</v>
      </c>
      <c r="T41" s="38"/>
      <c r="U41" s="38"/>
      <c r="V41" s="38"/>
      <c r="W41" s="31"/>
      <c r="X41" s="40"/>
      <c r="Y41" s="40"/>
      <c r="Z41" s="40"/>
    </row>
    <row r="42" spans="1:26" ht="16.5" customHeight="1">
      <c r="A42" s="27" t="s">
        <v>51</v>
      </c>
      <c r="B42" s="37">
        <f t="shared" si="0"/>
        <v>1.2817323280252497</v>
      </c>
      <c r="C42" s="37">
        <f t="shared" si="2"/>
        <v>0.80428626523959879</v>
      </c>
      <c r="D42" s="37">
        <f t="shared" si="1"/>
        <v>1.821400685907175</v>
      </c>
      <c r="T42" s="38"/>
      <c r="U42" s="38"/>
      <c r="V42" s="38"/>
      <c r="W42" s="31"/>
      <c r="X42" s="40"/>
      <c r="Y42" s="40"/>
      <c r="Z42" s="40"/>
    </row>
    <row r="43" spans="1:26" ht="17.25" customHeight="1">
      <c r="A43" s="31" t="s">
        <v>52</v>
      </c>
      <c r="B43" s="37">
        <f t="shared" si="0"/>
        <v>1.9204185058514649</v>
      </c>
      <c r="C43" s="37">
        <f t="shared" si="2"/>
        <v>1.1788490563075293</v>
      </c>
      <c r="D43" s="37">
        <f t="shared" si="1"/>
        <v>2.7586316534388788</v>
      </c>
      <c r="T43" s="38"/>
      <c r="U43" s="38"/>
      <c r="V43" s="38"/>
      <c r="W43" s="31"/>
      <c r="X43" s="40"/>
      <c r="Y43" s="40"/>
      <c r="Z43" s="40"/>
    </row>
    <row r="44" spans="1:26" ht="15" customHeight="1">
      <c r="A44" s="31" t="s">
        <v>53</v>
      </c>
      <c r="B44" s="37">
        <f t="shared" si="0"/>
        <v>1.1679329323825396</v>
      </c>
      <c r="C44" s="37">
        <f t="shared" si="2"/>
        <v>1.3809694684024945</v>
      </c>
      <c r="D44" s="37">
        <f t="shared" si="1"/>
        <v>0.92713279489275136</v>
      </c>
      <c r="T44" s="38"/>
      <c r="U44" s="38"/>
      <c r="V44" s="38"/>
      <c r="W44" s="31"/>
      <c r="X44" s="40"/>
      <c r="Y44" s="40"/>
      <c r="Z44" s="40"/>
    </row>
    <row r="45" spans="1:26" ht="18" customHeight="1">
      <c r="A45" s="31" t="s">
        <v>54</v>
      </c>
      <c r="B45" s="37">
        <f t="shared" si="0"/>
        <v>2.589064617440231</v>
      </c>
      <c r="C45" s="37">
        <f t="shared" si="2"/>
        <v>3.6533393564025518</v>
      </c>
      <c r="D45" s="37">
        <f t="shared" si="1"/>
        <v>1.3860901969162798</v>
      </c>
      <c r="T45" s="38"/>
      <c r="U45" s="38"/>
      <c r="V45" s="38"/>
      <c r="W45" s="31"/>
      <c r="X45" s="40"/>
      <c r="Y45" s="40"/>
      <c r="Z45" s="40"/>
    </row>
    <row r="46" spans="1:26" ht="15.75" customHeight="1">
      <c r="A46" s="31" t="s">
        <v>55</v>
      </c>
      <c r="B46" s="37">
        <f t="shared" si="0"/>
        <v>1.6567880046853274</v>
      </c>
      <c r="C46" s="37">
        <f t="shared" si="2"/>
        <v>2.1736471903128352</v>
      </c>
      <c r="D46" s="37">
        <f t="shared" si="1"/>
        <v>1.0725700799707345</v>
      </c>
      <c r="T46" s="38"/>
      <c r="U46" s="38"/>
      <c r="V46" s="38"/>
      <c r="W46" s="31"/>
      <c r="X46" s="40"/>
      <c r="Y46" s="40"/>
      <c r="Z46" s="40"/>
    </row>
    <row r="47" spans="1:26" ht="14.25" customHeight="1">
      <c r="A47" s="31" t="s">
        <v>56</v>
      </c>
      <c r="B47" s="37">
        <f t="shared" si="0"/>
        <v>0.97266155857043934</v>
      </c>
      <c r="C47" s="37">
        <f t="shared" si="2"/>
        <v>0.18754801537710902</v>
      </c>
      <c r="D47" s="37">
        <f t="shared" si="1"/>
        <v>1.8600936051013677</v>
      </c>
      <c r="T47" s="38"/>
      <c r="U47" s="38"/>
      <c r="V47" s="38"/>
      <c r="W47" s="31"/>
      <c r="X47" s="40"/>
      <c r="Y47" s="40"/>
      <c r="Z47" s="40"/>
    </row>
    <row r="48" spans="1:26" ht="16.5" customHeight="1">
      <c r="A48" s="31" t="s">
        <v>57</v>
      </c>
      <c r="B48" s="37">
        <f t="shared" si="0"/>
        <v>1.7709691318147567</v>
      </c>
      <c r="C48" s="37">
        <f t="shared" si="2"/>
        <v>0.83267775181690495</v>
      </c>
      <c r="D48" s="37">
        <f t="shared" si="1"/>
        <v>2.8315416398459701</v>
      </c>
      <c r="T48" s="38"/>
      <c r="U48" s="38"/>
      <c r="V48" s="38"/>
      <c r="W48" s="31"/>
      <c r="X48" s="40"/>
      <c r="Y48" s="40"/>
      <c r="Z48" s="40"/>
    </row>
    <row r="49" spans="1:26" ht="14.25" customHeight="1">
      <c r="A49" s="27" t="s">
        <v>58</v>
      </c>
      <c r="B49" s="37">
        <f t="shared" si="0"/>
        <v>0.62662945079078447</v>
      </c>
      <c r="C49" s="37">
        <f t="shared" si="2"/>
        <v>0.7939459295240241</v>
      </c>
      <c r="D49" s="37">
        <f t="shared" si="1"/>
        <v>0.43750934894180538</v>
      </c>
      <c r="T49" s="38"/>
      <c r="U49" s="38"/>
      <c r="V49" s="38"/>
      <c r="W49" s="31"/>
      <c r="X49" s="40"/>
      <c r="Y49" s="40"/>
      <c r="Z49" s="40"/>
    </row>
    <row r="50" spans="1:26" ht="17.25" customHeight="1">
      <c r="A50" s="27" t="s">
        <v>59</v>
      </c>
      <c r="B50" s="37">
        <f t="shared" si="0"/>
        <v>2.4625161386342178</v>
      </c>
      <c r="C50" s="37">
        <f t="shared" si="2"/>
        <v>2.1858651504264222</v>
      </c>
      <c r="D50" s="37">
        <f t="shared" si="1"/>
        <v>2.7752195722708737</v>
      </c>
      <c r="T50" s="38"/>
      <c r="U50" s="38"/>
      <c r="V50" s="38"/>
      <c r="W50" s="31"/>
      <c r="X50" s="40"/>
      <c r="Y50" s="40"/>
      <c r="Z50" s="40"/>
    </row>
    <row r="51" spans="1:26" ht="14.25" customHeight="1">
      <c r="A51" s="27" t="s">
        <v>60</v>
      </c>
      <c r="B51" s="37">
        <f t="shared" si="0"/>
        <v>0.27075989805044792</v>
      </c>
      <c r="C51" s="37">
        <f t="shared" si="2"/>
        <v>0.12646950030518098</v>
      </c>
      <c r="D51" s="37">
        <f t="shared" si="1"/>
        <v>0.43385468106110442</v>
      </c>
      <c r="T51" s="38"/>
      <c r="U51" s="38"/>
      <c r="V51" s="38"/>
      <c r="W51" s="31"/>
      <c r="X51" s="40"/>
      <c r="Y51" s="40"/>
      <c r="Z51" s="40"/>
    </row>
    <row r="52" spans="1:26" ht="14.25" customHeight="1">
      <c r="A52" s="27" t="s">
        <v>61</v>
      </c>
      <c r="B52" s="37" t="s">
        <v>44</v>
      </c>
      <c r="C52" s="37" t="s">
        <v>44</v>
      </c>
      <c r="D52" s="37" t="s">
        <v>44</v>
      </c>
      <c r="T52" s="38"/>
      <c r="U52" s="38"/>
      <c r="V52" s="38"/>
      <c r="W52" s="31"/>
      <c r="X52" s="40"/>
      <c r="Y52" s="40"/>
      <c r="Z52" s="40"/>
    </row>
    <row r="53" spans="1:26" ht="14.25" customHeight="1">
      <c r="A53" s="41" t="s">
        <v>62</v>
      </c>
      <c r="B53" s="42">
        <f t="shared" si="0"/>
        <v>0.41738969853721397</v>
      </c>
      <c r="C53" s="42">
        <f t="shared" si="2"/>
        <v>0.43225847871203488</v>
      </c>
      <c r="D53" s="42">
        <f t="shared" si="1"/>
        <v>0.40058317146306477</v>
      </c>
      <c r="T53" s="38"/>
      <c r="U53" s="38"/>
      <c r="V53" s="38"/>
      <c r="W53" s="31"/>
      <c r="X53" s="40"/>
      <c r="Y53" s="40"/>
      <c r="Z53" s="40"/>
    </row>
    <row r="54" spans="1:26" ht="8.25" customHeight="1"/>
    <row r="55" spans="1:26" s="43" customFormat="1" ht="30" customHeight="1">
      <c r="Y55" s="44"/>
    </row>
    <row r="56" spans="1:26" s="45" customFormat="1" ht="9.9499999999999993" customHeight="1"/>
    <row r="57" spans="1:26" s="46" customFormat="1" ht="20.25" customHeight="1"/>
    <row r="58" spans="1:26" s="46" customFormat="1" ht="20.25" customHeight="1"/>
    <row r="59" spans="1:26" s="46" customFormat="1" ht="20.25" customHeight="1"/>
    <row r="60" spans="1:26" s="24" customFormat="1" ht="22.5" customHeight="1"/>
    <row r="61" spans="1:26" s="25" customFormat="1" ht="21.75" customHeight="1"/>
    <row r="62" spans="1:26" s="25" customFormat="1" ht="21.75" customHeight="1"/>
  </sheetData>
  <mergeCells count="2">
    <mergeCell ref="B4:D4"/>
    <mergeCell ref="B29:D29"/>
  </mergeCells>
  <printOptions horizontalCentered="1"/>
  <pageMargins left="0.25" right="0.25" top="0.75" bottom="0.75" header="0.3" footer="0.3"/>
  <pageSetup paperSize="9" scale="97" firstPageNumber="6" orientation="portrait" useFirstPageNumber="1" r:id="rId1"/>
  <headerFooter alignWithMargins="0">
    <oddHeader xml:space="preserve">&amp;R&amp;"TH SarabunPSK,ธรรมดา"&amp;16 31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5</vt:lpstr>
      <vt:lpstr>'5'!Print_Area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2017-02-14T09:37:00Z</dcterms:created>
  <dcterms:modified xsi:type="dcterms:W3CDTF">2017-02-14T09:37:35Z</dcterms:modified>
</cp:coreProperties>
</file>