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2.4" sheetId="1" r:id="rId1"/>
  </sheets>
  <calcPr calcId="144525"/>
</workbook>
</file>

<file path=xl/calcChain.xml><?xml version="1.0" encoding="utf-8"?>
<calcChain xmlns="http://schemas.openxmlformats.org/spreadsheetml/2006/main">
  <c r="R37" i="1" l="1"/>
  <c r="O37" i="1"/>
  <c r="I37" i="1"/>
  <c r="F37" i="1"/>
  <c r="R36" i="1"/>
  <c r="R12" i="1" s="1"/>
  <c r="O36" i="1"/>
  <c r="O12" i="1" s="1"/>
  <c r="I36" i="1"/>
  <c r="F36" i="1"/>
  <c r="F12" i="1" s="1"/>
  <c r="T12" i="1"/>
  <c r="S12" i="1"/>
  <c r="Q12" i="1"/>
  <c r="P12" i="1"/>
  <c r="N12" i="1"/>
  <c r="M12" i="1"/>
  <c r="L12" i="1"/>
  <c r="K12" i="1"/>
  <c r="J12" i="1"/>
  <c r="I12" i="1"/>
  <c r="H12" i="1"/>
  <c r="G12" i="1"/>
  <c r="F11" i="1"/>
  <c r="F10" i="1" s="1"/>
  <c r="T10" i="1"/>
  <c r="S10" i="1"/>
  <c r="S9" i="1" s="1"/>
  <c r="R9" i="1" s="1"/>
  <c r="R10" i="1"/>
  <c r="Q10" i="1"/>
  <c r="Q9" i="1" s="1"/>
  <c r="O9" i="1" s="1"/>
  <c r="P10" i="1"/>
  <c r="O10" i="1"/>
  <c r="N10" i="1"/>
  <c r="M10" i="1"/>
  <c r="M9" i="1" s="1"/>
  <c r="L9" i="1" s="1"/>
  <c r="L10" i="1"/>
  <c r="K10" i="1"/>
  <c r="K9" i="1" s="1"/>
  <c r="J10" i="1"/>
  <c r="I10" i="1"/>
  <c r="H10" i="1"/>
  <c r="G10" i="1"/>
  <c r="G9" i="1" s="1"/>
  <c r="F9" i="1" s="1"/>
  <c r="T9" i="1"/>
  <c r="P9" i="1"/>
  <c r="N9" i="1"/>
  <c r="J9" i="1"/>
  <c r="I9" i="1" s="1"/>
  <c r="H9" i="1"/>
</calcChain>
</file>

<file path=xl/sharedStrings.xml><?xml version="1.0" encoding="utf-8"?>
<sst xmlns="http://schemas.openxmlformats.org/spreadsheetml/2006/main" count="110" uniqueCount="83">
  <si>
    <t>ตาราง</t>
  </si>
  <si>
    <t>ประชากรอายุ 15 ปีขึ้นไปที่มีงานทำ จำแนกตามอุตสาหกรรม และเพศ เป็นรายไตรมาส พ.ศ. 2558 - 2559</t>
  </si>
  <si>
    <t>Table</t>
  </si>
  <si>
    <t>Employed Persons Aged 15 Years and Over by Industry, Sex and Quarterly: 2015 - 2016</t>
  </si>
  <si>
    <t>อุตสาหกรรม</t>
  </si>
  <si>
    <t>2558 (2015)</t>
  </si>
  <si>
    <t>2559 (2016)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</si>
  <si>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</si>
  <si>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</si>
  <si>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</si>
  <si>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</si>
  <si>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</si>
  <si>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</si>
  <si>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</si>
  <si>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</si>
  <si>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</si>
  <si>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</si>
  <si>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</si>
  <si>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</si>
  <si>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</si>
  <si>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</si>
  <si>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</si>
  <si>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</si>
  <si>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</si>
  <si>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</si>
  <si>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</si>
  <si>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</si>
  <si>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</si>
  <si>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</si>
  <si>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</si>
  <si>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-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</si>
  <si>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</si>
  <si>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</si>
  <si>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</si>
  <si>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</si>
  <si>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</si>
  <si>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</si>
  <si>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Water supply; sewerage , waste management</t>
  </si>
  <si>
    <t>และสิ่งปฏิกูล</t>
  </si>
  <si>
    <t>and remediation activities</t>
  </si>
  <si>
    <t>การก่อสร้าง</t>
  </si>
  <si>
    <t>Construction</t>
  </si>
  <si>
    <t>Wholesale and retail trade, repair of motor vehicles</t>
  </si>
  <si>
    <t xml:space="preserve">การขายส่ง และการขายปลีก การซ่อมแซมยานยนต์ </t>
  </si>
  <si>
    <t>and motorcycles</t>
  </si>
  <si>
    <t>การขนส่ง และสถานที่เก็บสินค้า</t>
  </si>
  <si>
    <t xml:space="preserve">Transportation and storage </t>
  </si>
  <si>
    <t>ที่พักแรมและบริการด้านอาหาร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</si>
  <si>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</si>
  <si>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</si>
  <si>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</si>
  <si>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</si>
  <si>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</si>
  <si>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</si>
  <si>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</si>
  <si>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</si>
  <si>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</si>
  <si>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</si>
  <si>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</si>
  <si>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</si>
  <si>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</si>
  <si>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และการประกันสังคม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</si>
  <si>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</si>
  <si>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</si>
  <si>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</si>
  <si>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</si>
  <si>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</si>
  <si>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</si>
  <si>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</si>
  <si>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</si>
  <si>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</si>
  <si>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การผลิตสินค้า</t>
  </si>
  <si>
    <t xml:space="preserve">Activities of households as employers; undifferentiated goods </t>
  </si>
  <si>
    <t>และบริการที่ทำขี้นเองเพื่อใช้ในครัวเรือน</t>
  </si>
  <si>
    <t>and services producing activities of households for own use</t>
  </si>
  <si>
    <t>กิจกรรมขององค์การระหว่างประเทศ</t>
  </si>
  <si>
    <t>Activities of extraterritorial organizations and bodies</t>
  </si>
  <si>
    <t>ไม่ทราบ</t>
  </si>
  <si>
    <t>Unknown</t>
  </si>
  <si>
    <t>ที่มา:</t>
  </si>
  <si>
    <t xml:space="preserve"> การสำรวจภาวะการทำงานของประชากร พ.ศ. 2558 - 2559 ระดับจังหวัด สำนักงานสถิติแห่งชาติ</t>
  </si>
  <si>
    <t>Source:</t>
  </si>
  <si>
    <t>The  Labour Force Survey: 2015 - 2016 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</si>
</sst>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\ _-;\-* #,##0\ _-;_-* &quot;-&quot;\ 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8"/>
      <name val="TH SarabunPSK"/>
      <family val="2"/>
    </font>
    <font>
      <sz val="12"/>
      <name val="TH SarabunPSK"/>
      <family val="2"/>
    </font>
    <font>
      <b/>
      <sz val="8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/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Border="1" applyAlignment="1">
      <alignment horizontal="center"/>
    </xf>
    <xf numFmtId="187" fontId="7" fillId="0" borderId="8" xfId="0" applyNumberFormat="1" applyFont="1" applyBorder="1" applyAlignment="1">
      <alignment horizontal="right"/>
    </xf>
    <xf numFmtId="187" fontId="7" fillId="0" borderId="12" xfId="0" applyNumberFormat="1" applyFont="1" applyBorder="1" applyAlignment="1">
      <alignment horizontal="right"/>
    </xf>
    <xf numFmtId="187" fontId="7" fillId="0" borderId="7" xfId="0" applyNumberFormat="1" applyFont="1" applyBorder="1" applyAlignment="1">
      <alignment horizontal="right"/>
    </xf>
    <xf numFmtId="0" fontId="7" fillId="0" borderId="8" xfId="0" applyFont="1" applyBorder="1" applyAlignment="1"/>
    <xf numFmtId="0" fontId="8" fillId="0" borderId="0" xfId="0" applyFont="1"/>
    <xf numFmtId="0" fontId="7" fillId="0" borderId="7" xfId="0" applyFont="1" applyBorder="1" applyAlignment="1"/>
    <xf numFmtId="187" fontId="7" fillId="0" borderId="14" xfId="0" applyNumberFormat="1" applyFont="1" applyBorder="1" applyAlignment="1">
      <alignment horizontal="right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5" fillId="0" borderId="0" xfId="0" applyFont="1" applyAlignment="1"/>
    <xf numFmtId="187" fontId="5" fillId="0" borderId="8" xfId="0" applyNumberFormat="1" applyFont="1" applyBorder="1" applyAlignment="1">
      <alignment horizontal="right"/>
    </xf>
    <xf numFmtId="187" fontId="5" fillId="0" borderId="14" xfId="0" applyNumberFormat="1" applyFont="1" applyBorder="1" applyAlignment="1">
      <alignment horizontal="right"/>
    </xf>
    <xf numFmtId="187" fontId="5" fillId="0" borderId="7" xfId="0" applyNumberFormat="1" applyFont="1" applyBorder="1" applyAlignment="1">
      <alignment horizontal="right"/>
    </xf>
    <xf numFmtId="187" fontId="5" fillId="0" borderId="7" xfId="0" applyNumberFormat="1" applyFont="1" applyBorder="1" applyAlignment="1"/>
    <xf numFmtId="0" fontId="5" fillId="0" borderId="0" xfId="0" applyFont="1" applyBorder="1" applyAlignment="1"/>
    <xf numFmtId="0" fontId="4" fillId="0" borderId="0" xfId="0" applyFont="1" applyAlignment="1">
      <alignment vertical="center"/>
    </xf>
    <xf numFmtId="0" fontId="5" fillId="0" borderId="7" xfId="0" applyFont="1" applyBorder="1" applyAlignment="1"/>
    <xf numFmtId="187" fontId="5" fillId="0" borderId="8" xfId="0" applyNumberFormat="1" applyFont="1" applyBorder="1" applyAlignment="1"/>
    <xf numFmtId="187" fontId="5" fillId="0" borderId="14" xfId="0" applyNumberFormat="1" applyFont="1" applyBorder="1" applyAlignment="1"/>
    <xf numFmtId="0" fontId="4" fillId="0" borderId="0" xfId="0" applyFont="1" applyAlignment="1"/>
    <xf numFmtId="0" fontId="5" fillId="0" borderId="8" xfId="0" applyFont="1" applyBorder="1" applyAlignment="1"/>
    <xf numFmtId="0" fontId="9" fillId="0" borderId="10" xfId="0" applyFont="1" applyBorder="1"/>
    <xf numFmtId="0" fontId="9" fillId="0" borderId="11" xfId="0" applyFont="1" applyBorder="1"/>
    <xf numFmtId="0" fontId="9" fillId="0" borderId="9" xfId="0" applyFont="1" applyBorder="1"/>
    <xf numFmtId="0" fontId="9" fillId="0" borderId="13" xfId="0" applyFont="1" applyBorder="1"/>
    <xf numFmtId="0" fontId="9" fillId="0" borderId="0" xfId="0" applyFont="1"/>
    <xf numFmtId="0" fontId="9" fillId="0" borderId="0" xfId="0" applyFont="1" applyBorder="1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1"/>
  <sheetViews>
    <sheetView showGridLines="0" tabSelected="1" zoomScaleNormal="100" workbookViewId="0">
      <selection activeCell="AA18" sqref="AA18"/>
    </sheetView>
  </sheetViews>
  <sheetFormatPr defaultRowHeight="18.75" x14ac:dyDescent="0.3"/>
  <cols>
    <col min="1" max="1" width="1.42578125" style="6" customWidth="1"/>
    <col min="2" max="2" width="1.28515625" style="6" customWidth="1"/>
    <col min="3" max="3" width="5.7109375" style="6" customWidth="1"/>
    <col min="4" max="4" width="4.140625" style="6" customWidth="1"/>
    <col min="5" max="5" width="13.5703125" style="6" customWidth="1"/>
    <col min="6" max="6" width="5.5703125" style="6" customWidth="1"/>
    <col min="7" max="7" width="5.7109375" style="6" customWidth="1"/>
    <col min="8" max="20" width="5.5703125" style="6" customWidth="1"/>
    <col min="21" max="22" width="0.7109375" style="6" customWidth="1"/>
    <col min="23" max="23" width="9.140625" style="6"/>
    <col min="24" max="24" width="19.5703125" style="6" customWidth="1"/>
    <col min="25" max="16384" width="9.140625" style="6"/>
  </cols>
  <sheetData>
    <row r="1" spans="1:24" s="1" customFormat="1" ht="20.25" customHeight="1" x14ac:dyDescent="0.3">
      <c r="C1" s="2" t="s">
        <v>0</v>
      </c>
      <c r="D1" s="3">
        <v>2.4</v>
      </c>
      <c r="E1" s="2" t="s">
        <v>1</v>
      </c>
    </row>
    <row r="2" spans="1:24" s="4" customFormat="1" ht="16.5" customHeight="1" x14ac:dyDescent="0.3">
      <c r="C2" s="1" t="s">
        <v>2</v>
      </c>
      <c r="D2" s="5">
        <v>2.4</v>
      </c>
      <c r="E2" s="1" t="s">
        <v>3</v>
      </c>
    </row>
    <row r="3" spans="1:24" ht="11.25" customHeight="1" x14ac:dyDescent="0.3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X3" s="8"/>
    </row>
    <row r="4" spans="1:24" ht="15.75" customHeight="1" x14ac:dyDescent="0.3">
      <c r="A4" s="9"/>
      <c r="B4" s="10" t="s">
        <v>4</v>
      </c>
      <c r="C4" s="10"/>
      <c r="D4" s="10"/>
      <c r="E4" s="11"/>
      <c r="F4" s="12" t="s">
        <v>5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12" t="s">
        <v>6</v>
      </c>
      <c r="S4" s="13"/>
      <c r="T4" s="14"/>
      <c r="U4" s="15"/>
      <c r="V4" s="10" t="s">
        <v>7</v>
      </c>
      <c r="W4" s="10"/>
      <c r="X4" s="10"/>
    </row>
    <row r="5" spans="1:24" s="21" customFormat="1" ht="15" customHeight="1" x14ac:dyDescent="0.25">
      <c r="A5" s="16"/>
      <c r="B5" s="17"/>
      <c r="C5" s="17"/>
      <c r="D5" s="17"/>
      <c r="E5" s="18"/>
      <c r="F5" s="19" t="s">
        <v>8</v>
      </c>
      <c r="G5" s="10"/>
      <c r="H5" s="11"/>
      <c r="I5" s="19" t="s">
        <v>9</v>
      </c>
      <c r="J5" s="10"/>
      <c r="K5" s="11"/>
      <c r="L5" s="19" t="s">
        <v>10</v>
      </c>
      <c r="M5" s="10"/>
      <c r="N5" s="11"/>
      <c r="O5" s="19" t="s">
        <v>11</v>
      </c>
      <c r="P5" s="10"/>
      <c r="Q5" s="11"/>
      <c r="R5" s="19" t="s">
        <v>8</v>
      </c>
      <c r="S5" s="10"/>
      <c r="T5" s="11"/>
      <c r="U5" s="20"/>
      <c r="V5" s="17"/>
      <c r="W5" s="17"/>
      <c r="X5" s="17"/>
    </row>
    <row r="6" spans="1:24" s="21" customFormat="1" ht="12.75" customHeight="1" x14ac:dyDescent="0.25">
      <c r="A6" s="16"/>
      <c r="B6" s="17"/>
      <c r="C6" s="17"/>
      <c r="D6" s="17"/>
      <c r="E6" s="18"/>
      <c r="F6" s="22" t="s">
        <v>12</v>
      </c>
      <c r="G6" s="23"/>
      <c r="H6" s="24"/>
      <c r="I6" s="22" t="s">
        <v>13</v>
      </c>
      <c r="J6" s="23"/>
      <c r="K6" s="24"/>
      <c r="L6" s="22" t="s">
        <v>14</v>
      </c>
      <c r="M6" s="23"/>
      <c r="N6" s="24"/>
      <c r="O6" s="22" t="s">
        <v>15</v>
      </c>
      <c r="P6" s="23"/>
      <c r="Q6" s="24"/>
      <c r="R6" s="22" t="s">
        <v>12</v>
      </c>
      <c r="S6" s="23"/>
      <c r="T6" s="24"/>
      <c r="U6" s="20"/>
      <c r="V6" s="17"/>
      <c r="W6" s="17"/>
      <c r="X6" s="17"/>
    </row>
    <row r="7" spans="1:24" s="21" customFormat="1" ht="13.5" customHeight="1" x14ac:dyDescent="0.25">
      <c r="A7" s="16"/>
      <c r="B7" s="17"/>
      <c r="C7" s="17"/>
      <c r="D7" s="17"/>
      <c r="E7" s="18"/>
      <c r="F7" s="25" t="s">
        <v>16</v>
      </c>
      <c r="G7" s="26" t="s">
        <v>17</v>
      </c>
      <c r="H7" s="27" t="s">
        <v>18</v>
      </c>
      <c r="I7" s="28" t="s">
        <v>16</v>
      </c>
      <c r="J7" s="26" t="s">
        <v>17</v>
      </c>
      <c r="K7" s="28" t="s">
        <v>18</v>
      </c>
      <c r="L7" s="25" t="s">
        <v>16</v>
      </c>
      <c r="M7" s="26" t="s">
        <v>17</v>
      </c>
      <c r="N7" s="27" t="s">
        <v>18</v>
      </c>
      <c r="O7" s="25" t="s">
        <v>16</v>
      </c>
      <c r="P7" s="26" t="s">
        <v>17</v>
      </c>
      <c r="Q7" s="27" t="s">
        <v>18</v>
      </c>
      <c r="R7" s="25" t="s">
        <v>16</v>
      </c>
      <c r="S7" s="26" t="s">
        <v>17</v>
      </c>
      <c r="T7" s="27" t="s">
        <v>18</v>
      </c>
      <c r="U7" s="25"/>
      <c r="V7" s="17"/>
      <c r="W7" s="17"/>
      <c r="X7" s="17"/>
    </row>
    <row r="8" spans="1:24" s="21" customFormat="1" ht="13.5" customHeight="1" x14ac:dyDescent="0.25">
      <c r="A8" s="29"/>
      <c r="B8" s="23"/>
      <c r="C8" s="23"/>
      <c r="D8" s="23"/>
      <c r="E8" s="24"/>
      <c r="F8" s="30" t="s">
        <v>19</v>
      </c>
      <c r="G8" s="31" t="s">
        <v>20</v>
      </c>
      <c r="H8" s="32" t="s">
        <v>21</v>
      </c>
      <c r="I8" s="33" t="s">
        <v>19</v>
      </c>
      <c r="J8" s="31" t="s">
        <v>20</v>
      </c>
      <c r="K8" s="33" t="s">
        <v>21</v>
      </c>
      <c r="L8" s="30" t="s">
        <v>19</v>
      </c>
      <c r="M8" s="31" t="s">
        <v>20</v>
      </c>
      <c r="N8" s="32" t="s">
        <v>21</v>
      </c>
      <c r="O8" s="30" t="s">
        <v>19</v>
      </c>
      <c r="P8" s="31" t="s">
        <v>20</v>
      </c>
      <c r="Q8" s="32" t="s">
        <v>21</v>
      </c>
      <c r="R8" s="30" t="s">
        <v>19</v>
      </c>
      <c r="S8" s="31" t="s">
        <v>20</v>
      </c>
      <c r="T8" s="32" t="s">
        <v>21</v>
      </c>
      <c r="U8" s="30"/>
      <c r="V8" s="23"/>
      <c r="W8" s="23"/>
      <c r="X8" s="23"/>
    </row>
    <row r="9" spans="1:24" s="40" customFormat="1" ht="16.5" customHeight="1" x14ac:dyDescent="0.25">
      <c r="A9" s="34"/>
      <c r="B9" s="35" t="s">
        <v>22</v>
      </c>
      <c r="C9" s="35"/>
      <c r="D9" s="35"/>
      <c r="E9" s="35"/>
      <c r="F9" s="36">
        <f>SUM(G9:H9)</f>
        <v>913280.84000000008</v>
      </c>
      <c r="G9" s="37">
        <f>SUM(G10,G12)</f>
        <v>487818.28</v>
      </c>
      <c r="H9" s="37">
        <f>SUM(H10,H12)</f>
        <v>425462.56000000006</v>
      </c>
      <c r="I9" s="38">
        <f>SUM(J9:K9)</f>
        <v>886916.09000000008</v>
      </c>
      <c r="J9" s="37">
        <f>SUM(J10,J12)</f>
        <v>473083.54000000004</v>
      </c>
      <c r="K9" s="37">
        <f>SUM(K10,K12)</f>
        <v>413832.55000000005</v>
      </c>
      <c r="L9" s="38">
        <f>SUM(M9:N9)</f>
        <v>899940.13</v>
      </c>
      <c r="M9" s="37">
        <f>SUM(M10,M12)</f>
        <v>484963.31999999995</v>
      </c>
      <c r="N9" s="37">
        <f>SUM(N10,N12)</f>
        <v>414976.81000000006</v>
      </c>
      <c r="O9" s="38">
        <f>SUM(P9:Q9)</f>
        <v>903859.19999999995</v>
      </c>
      <c r="P9" s="37">
        <f>SUM(P10,P12)</f>
        <v>476929.62000000005</v>
      </c>
      <c r="Q9" s="37">
        <f>SUM(Q10,Q12)</f>
        <v>426929.57999999996</v>
      </c>
      <c r="R9" s="38">
        <f>SUM(S9:T9)</f>
        <v>910470.40999999992</v>
      </c>
      <c r="S9" s="37">
        <f>SUM(S10,S12)</f>
        <v>492974.24</v>
      </c>
      <c r="T9" s="37">
        <f>SUM(T10,T12)</f>
        <v>417496.16999999987</v>
      </c>
      <c r="U9" s="39"/>
      <c r="V9" s="35" t="s">
        <v>19</v>
      </c>
      <c r="W9" s="35"/>
      <c r="X9" s="35"/>
    </row>
    <row r="10" spans="1:24" s="40" customFormat="1" ht="12.75" customHeight="1" x14ac:dyDescent="0.25">
      <c r="A10" s="34" t="s">
        <v>23</v>
      </c>
      <c r="B10" s="34"/>
      <c r="C10" s="34"/>
      <c r="D10" s="34"/>
      <c r="E10" s="41"/>
      <c r="F10" s="36">
        <f>SUM(F11)</f>
        <v>64569.36</v>
      </c>
      <c r="G10" s="36">
        <f>SUM(G11)</f>
        <v>43615.55</v>
      </c>
      <c r="H10" s="36">
        <f t="shared" ref="H10:T10" si="0">SUM(H11)</f>
        <v>20953.810000000001</v>
      </c>
      <c r="I10" s="36">
        <f t="shared" si="0"/>
        <v>46813.72</v>
      </c>
      <c r="J10" s="36">
        <f t="shared" si="0"/>
        <v>28130.02</v>
      </c>
      <c r="K10" s="36">
        <f t="shared" si="0"/>
        <v>18683.71</v>
      </c>
      <c r="L10" s="36">
        <f t="shared" si="0"/>
        <v>53129.29</v>
      </c>
      <c r="M10" s="36">
        <f t="shared" si="0"/>
        <v>30665.53</v>
      </c>
      <c r="N10" s="36">
        <f t="shared" si="0"/>
        <v>22463.759999999998</v>
      </c>
      <c r="O10" s="36">
        <f t="shared" si="0"/>
        <v>71699.87</v>
      </c>
      <c r="P10" s="36">
        <f t="shared" si="0"/>
        <v>44279.24</v>
      </c>
      <c r="Q10" s="36">
        <f t="shared" si="0"/>
        <v>27420.63</v>
      </c>
      <c r="R10" s="36">
        <f t="shared" si="0"/>
        <v>52897.97</v>
      </c>
      <c r="S10" s="36">
        <f t="shared" si="0"/>
        <v>34207.43</v>
      </c>
      <c r="T10" s="42">
        <f t="shared" si="0"/>
        <v>18690.55</v>
      </c>
      <c r="U10" s="43" t="s">
        <v>24</v>
      </c>
      <c r="V10" s="34"/>
      <c r="W10" s="44"/>
      <c r="X10" s="44"/>
    </row>
    <row r="11" spans="1:24" s="51" customFormat="1" ht="12.75" customHeight="1" x14ac:dyDescent="0.2">
      <c r="A11" s="45"/>
      <c r="B11" s="45" t="s">
        <v>25</v>
      </c>
      <c r="C11" s="45"/>
      <c r="D11" s="45"/>
      <c r="E11" s="45"/>
      <c r="F11" s="46">
        <f>SUM(G11:H11)</f>
        <v>64569.36</v>
      </c>
      <c r="G11" s="47">
        <v>43615.55</v>
      </c>
      <c r="H11" s="48">
        <v>20953.810000000001</v>
      </c>
      <c r="I11" s="47">
        <v>46813.72</v>
      </c>
      <c r="J11" s="49">
        <v>28130.02</v>
      </c>
      <c r="K11" s="49">
        <v>18683.71</v>
      </c>
      <c r="L11" s="47">
        <v>53129.29</v>
      </c>
      <c r="M11" s="49">
        <v>30665.53</v>
      </c>
      <c r="N11" s="49">
        <v>22463.759999999998</v>
      </c>
      <c r="O11" s="47">
        <v>71699.87</v>
      </c>
      <c r="P11" s="49">
        <v>44279.24</v>
      </c>
      <c r="Q11" s="49">
        <v>27420.63</v>
      </c>
      <c r="R11" s="47">
        <v>52897.97</v>
      </c>
      <c r="S11" s="49">
        <v>34207.43</v>
      </c>
      <c r="T11" s="49">
        <v>18690.55</v>
      </c>
      <c r="U11" s="50"/>
      <c r="V11" s="45" t="s">
        <v>26</v>
      </c>
      <c r="W11" s="45"/>
      <c r="X11" s="45"/>
    </row>
    <row r="12" spans="1:24" s="51" customFormat="1" ht="12.75" customHeight="1" x14ac:dyDescent="0.2">
      <c r="A12" s="34" t="s">
        <v>27</v>
      </c>
      <c r="B12" s="34"/>
      <c r="C12" s="34"/>
      <c r="D12" s="43"/>
      <c r="E12" s="52"/>
      <c r="F12" s="36">
        <f>SUM(F13:F37)</f>
        <v>848711.46999999974</v>
      </c>
      <c r="G12" s="36">
        <f t="shared" ref="G12:T12" si="1">SUM(G13:G37)</f>
        <v>444202.73000000004</v>
      </c>
      <c r="H12" s="36">
        <f t="shared" si="1"/>
        <v>404508.75000000006</v>
      </c>
      <c r="I12" s="36">
        <f t="shared" si="1"/>
        <v>840102.34999999974</v>
      </c>
      <c r="J12" s="36">
        <f t="shared" si="1"/>
        <v>444953.52</v>
      </c>
      <c r="K12" s="36">
        <f t="shared" si="1"/>
        <v>395148.84</v>
      </c>
      <c r="L12" s="36">
        <f t="shared" si="1"/>
        <v>846810.83000000019</v>
      </c>
      <c r="M12" s="36">
        <f t="shared" si="1"/>
        <v>454297.78999999992</v>
      </c>
      <c r="N12" s="36">
        <f t="shared" si="1"/>
        <v>392513.05000000005</v>
      </c>
      <c r="O12" s="36">
        <f t="shared" si="1"/>
        <v>832159.30999999994</v>
      </c>
      <c r="P12" s="36">
        <f t="shared" si="1"/>
        <v>432650.38000000006</v>
      </c>
      <c r="Q12" s="36">
        <f t="shared" si="1"/>
        <v>399508.94999999995</v>
      </c>
      <c r="R12" s="36">
        <f t="shared" si="1"/>
        <v>857572.42999999993</v>
      </c>
      <c r="S12" s="36">
        <f t="shared" si="1"/>
        <v>458766.81</v>
      </c>
      <c r="T12" s="42">
        <f t="shared" si="1"/>
        <v>398805.61999999988</v>
      </c>
      <c r="U12" s="43" t="s">
        <v>28</v>
      </c>
      <c r="V12" s="45"/>
      <c r="W12" s="45"/>
      <c r="X12" s="45"/>
    </row>
    <row r="13" spans="1:24" s="51" customFormat="1" ht="12.75" customHeight="1" x14ac:dyDescent="0.2">
      <c r="A13" s="45"/>
      <c r="B13" s="45" t="s">
        <v>29</v>
      </c>
      <c r="C13" s="45"/>
      <c r="D13" s="45"/>
      <c r="E13" s="45"/>
      <c r="F13" s="46">
        <v>1473.11</v>
      </c>
      <c r="G13" s="47">
        <v>723.09</v>
      </c>
      <c r="H13" s="48">
        <v>750.03</v>
      </c>
      <c r="I13" s="47">
        <v>961.79</v>
      </c>
      <c r="J13" s="49">
        <v>961.79</v>
      </c>
      <c r="K13" s="49">
        <v>0</v>
      </c>
      <c r="L13" s="47">
        <v>456.13</v>
      </c>
      <c r="M13" s="49">
        <v>0</v>
      </c>
      <c r="N13" s="47">
        <v>456.13</v>
      </c>
      <c r="O13" s="47">
        <v>464.64</v>
      </c>
      <c r="P13" s="49">
        <v>464.64</v>
      </c>
      <c r="Q13" s="49">
        <v>0</v>
      </c>
      <c r="R13" s="47" t="s">
        <v>30</v>
      </c>
      <c r="S13" s="49">
        <v>0</v>
      </c>
      <c r="T13" s="49">
        <v>0</v>
      </c>
      <c r="U13" s="50"/>
      <c r="V13" s="45" t="s">
        <v>31</v>
      </c>
      <c r="W13" s="45"/>
      <c r="X13" s="45"/>
    </row>
    <row r="14" spans="1:24" s="51" customFormat="1" ht="12.75" customHeight="1" x14ac:dyDescent="0.2">
      <c r="A14" s="45"/>
      <c r="B14" s="45" t="s">
        <v>32</v>
      </c>
      <c r="C14" s="45"/>
      <c r="D14" s="45"/>
      <c r="E14" s="45"/>
      <c r="F14" s="46">
        <v>313063.94</v>
      </c>
      <c r="G14" s="47">
        <v>170394.99</v>
      </c>
      <c r="H14" s="48">
        <v>142668.95000000001</v>
      </c>
      <c r="I14" s="47">
        <v>325986.73</v>
      </c>
      <c r="J14" s="49">
        <v>169818</v>
      </c>
      <c r="K14" s="49">
        <v>156168.74</v>
      </c>
      <c r="L14" s="47">
        <v>295170.31</v>
      </c>
      <c r="M14" s="49">
        <v>147560.92000000001</v>
      </c>
      <c r="N14" s="47">
        <v>147609.38</v>
      </c>
      <c r="O14" s="47">
        <v>312047.78000000003</v>
      </c>
      <c r="P14" s="49">
        <v>156611.81</v>
      </c>
      <c r="Q14" s="49">
        <v>155435.97</v>
      </c>
      <c r="R14" s="47">
        <v>259376.39</v>
      </c>
      <c r="S14" s="49">
        <v>139911.5</v>
      </c>
      <c r="T14" s="49">
        <v>119464.9</v>
      </c>
      <c r="U14" s="50"/>
      <c r="V14" s="45" t="s">
        <v>33</v>
      </c>
      <c r="W14" s="45"/>
      <c r="X14" s="45"/>
    </row>
    <row r="15" spans="1:24" s="51" customFormat="1" ht="12.75" customHeight="1" x14ac:dyDescent="0.2">
      <c r="A15" s="45"/>
      <c r="B15" s="45" t="s">
        <v>34</v>
      </c>
      <c r="C15" s="45"/>
      <c r="D15" s="45"/>
      <c r="E15" s="45"/>
      <c r="F15" s="46">
        <v>1252.73</v>
      </c>
      <c r="G15" s="47">
        <v>698.34</v>
      </c>
      <c r="H15" s="48">
        <v>554.39</v>
      </c>
      <c r="I15" s="47">
        <v>2254.88</v>
      </c>
      <c r="J15" s="49">
        <v>1773.92</v>
      </c>
      <c r="K15" s="49">
        <v>480.97</v>
      </c>
      <c r="L15" s="47">
        <v>707.06</v>
      </c>
      <c r="M15" s="49">
        <v>707.06</v>
      </c>
      <c r="N15" s="47">
        <v>0</v>
      </c>
      <c r="O15" s="47">
        <v>1128.5</v>
      </c>
      <c r="P15" s="49">
        <v>1128.5</v>
      </c>
      <c r="Q15" s="49">
        <v>0</v>
      </c>
      <c r="R15" s="47">
        <v>569.75</v>
      </c>
      <c r="S15" s="49">
        <v>0</v>
      </c>
      <c r="T15" s="49">
        <v>569.75</v>
      </c>
      <c r="U15" s="50"/>
      <c r="V15" s="45" t="s">
        <v>35</v>
      </c>
      <c r="W15" s="45"/>
      <c r="X15" s="45"/>
    </row>
    <row r="16" spans="1:24" s="51" customFormat="1" ht="12.75" customHeight="1" x14ac:dyDescent="0.2">
      <c r="A16" s="45"/>
      <c r="B16" s="45" t="s">
        <v>36</v>
      </c>
      <c r="C16" s="45"/>
      <c r="D16" s="45"/>
      <c r="E16" s="45"/>
      <c r="F16" s="46"/>
      <c r="G16" s="47"/>
      <c r="H16" s="48"/>
      <c r="I16" s="47"/>
      <c r="J16" s="49"/>
      <c r="K16" s="49"/>
      <c r="L16" s="47"/>
      <c r="M16" s="49"/>
      <c r="N16" s="47"/>
      <c r="O16" s="47"/>
      <c r="P16" s="49"/>
      <c r="Q16" s="49"/>
      <c r="R16" s="47"/>
      <c r="S16" s="49"/>
      <c r="T16" s="49"/>
      <c r="U16" s="50"/>
      <c r="V16" s="45" t="s">
        <v>37</v>
      </c>
      <c r="W16" s="45"/>
      <c r="X16" s="45"/>
    </row>
    <row r="17" spans="1:24" s="51" customFormat="1" ht="12.75" customHeight="1" x14ac:dyDescent="0.2">
      <c r="A17" s="45"/>
      <c r="B17" s="45"/>
      <c r="C17" s="45" t="s">
        <v>38</v>
      </c>
      <c r="D17" s="45"/>
      <c r="E17" s="45"/>
      <c r="F17" s="53">
        <v>0</v>
      </c>
      <c r="G17" s="54">
        <v>0</v>
      </c>
      <c r="H17" s="49">
        <v>0</v>
      </c>
      <c r="I17" s="54">
        <v>2071.9899999999998</v>
      </c>
      <c r="J17" s="49">
        <v>2071.9899999999998</v>
      </c>
      <c r="K17" s="49">
        <v>0</v>
      </c>
      <c r="L17" s="54">
        <v>947.16</v>
      </c>
      <c r="M17" s="49">
        <v>516.64</v>
      </c>
      <c r="N17" s="54">
        <v>430.52</v>
      </c>
      <c r="O17" s="54">
        <v>2063.89</v>
      </c>
      <c r="P17" s="49">
        <v>1244.72</v>
      </c>
      <c r="Q17" s="49">
        <v>819.18</v>
      </c>
      <c r="R17" s="54">
        <v>525.79</v>
      </c>
      <c r="S17" s="49">
        <v>525.79</v>
      </c>
      <c r="T17" s="49">
        <v>0</v>
      </c>
      <c r="U17" s="50"/>
      <c r="V17" s="45"/>
      <c r="W17" s="45" t="s">
        <v>39</v>
      </c>
      <c r="X17" s="45"/>
    </row>
    <row r="18" spans="1:24" s="51" customFormat="1" ht="12.75" customHeight="1" x14ac:dyDescent="0.2">
      <c r="A18" s="45"/>
      <c r="B18" s="45" t="s">
        <v>40</v>
      </c>
      <c r="C18" s="45"/>
      <c r="D18" s="45"/>
      <c r="E18" s="45"/>
      <c r="F18" s="46">
        <v>50663.59</v>
      </c>
      <c r="G18" s="47">
        <v>40221.69</v>
      </c>
      <c r="H18" s="48">
        <v>10441.9</v>
      </c>
      <c r="I18" s="47">
        <v>30598.93</v>
      </c>
      <c r="J18" s="49">
        <v>24483.42</v>
      </c>
      <c r="K18" s="49">
        <v>6115.51</v>
      </c>
      <c r="L18" s="47">
        <v>75747.05</v>
      </c>
      <c r="M18" s="49">
        <v>62354.96</v>
      </c>
      <c r="N18" s="47">
        <v>13392.09</v>
      </c>
      <c r="O18" s="47">
        <v>42940.05</v>
      </c>
      <c r="P18" s="49">
        <v>35453.760000000002</v>
      </c>
      <c r="Q18" s="49">
        <v>7486.29</v>
      </c>
      <c r="R18" s="47">
        <v>51382.55</v>
      </c>
      <c r="S18" s="49">
        <v>42331.86</v>
      </c>
      <c r="T18" s="49">
        <v>9050.69</v>
      </c>
      <c r="U18" s="50"/>
      <c r="V18" s="45" t="s">
        <v>41</v>
      </c>
      <c r="W18" s="45"/>
      <c r="X18" s="45"/>
    </row>
    <row r="19" spans="1:24" s="51" customFormat="1" ht="12.75" customHeight="1" x14ac:dyDescent="0.25">
      <c r="A19" s="45"/>
      <c r="B19" s="55"/>
      <c r="C19" s="45"/>
      <c r="D19" s="45"/>
      <c r="E19" s="45"/>
      <c r="F19" s="46"/>
      <c r="G19" s="47"/>
      <c r="H19" s="48"/>
      <c r="I19" s="47"/>
      <c r="J19" s="49"/>
      <c r="K19" s="49"/>
      <c r="L19" s="47"/>
      <c r="M19" s="49"/>
      <c r="N19" s="47"/>
      <c r="O19" s="47"/>
      <c r="P19" s="49"/>
      <c r="Q19" s="49"/>
      <c r="R19" s="47"/>
      <c r="S19" s="49"/>
      <c r="T19" s="49"/>
      <c r="U19" s="50"/>
      <c r="V19" s="45" t="s">
        <v>42</v>
      </c>
      <c r="W19" s="45"/>
      <c r="X19" s="45"/>
    </row>
    <row r="20" spans="1:24" s="51" customFormat="1" ht="12.75" customHeight="1" x14ac:dyDescent="0.2">
      <c r="A20" s="45"/>
      <c r="B20" s="45" t="s">
        <v>43</v>
      </c>
      <c r="C20" s="45"/>
      <c r="D20" s="45"/>
      <c r="E20" s="45"/>
      <c r="F20" s="53">
        <v>176908.72</v>
      </c>
      <c r="G20" s="54">
        <v>92223.41</v>
      </c>
      <c r="H20" s="49">
        <v>84685.31</v>
      </c>
      <c r="I20" s="54">
        <v>164104.21</v>
      </c>
      <c r="J20" s="49">
        <v>79379.16</v>
      </c>
      <c r="K20" s="49">
        <v>84725.05</v>
      </c>
      <c r="L20" s="54">
        <v>160425.73000000001</v>
      </c>
      <c r="M20" s="49">
        <v>81936.009999999995</v>
      </c>
      <c r="N20" s="54">
        <v>78489.73</v>
      </c>
      <c r="O20" s="54">
        <v>147375.74</v>
      </c>
      <c r="P20" s="49">
        <v>76618.5</v>
      </c>
      <c r="Q20" s="49">
        <v>70757.240000000005</v>
      </c>
      <c r="R20" s="54">
        <v>192144.88</v>
      </c>
      <c r="S20" s="49">
        <v>101019.31</v>
      </c>
      <c r="T20" s="49">
        <v>91125.56</v>
      </c>
      <c r="U20" s="50"/>
      <c r="V20" s="45"/>
      <c r="W20" s="45" t="s">
        <v>44</v>
      </c>
      <c r="X20" s="45"/>
    </row>
    <row r="21" spans="1:24" s="51" customFormat="1" ht="12.75" customHeight="1" x14ac:dyDescent="0.2">
      <c r="A21" s="45"/>
      <c r="B21" s="45" t="s">
        <v>45</v>
      </c>
      <c r="C21" s="45"/>
      <c r="D21" s="45"/>
      <c r="E21" s="45"/>
      <c r="F21" s="46">
        <v>51880</v>
      </c>
      <c r="G21" s="47">
        <v>43099.64</v>
      </c>
      <c r="H21" s="48">
        <v>8780.35</v>
      </c>
      <c r="I21" s="47">
        <v>54617.88</v>
      </c>
      <c r="J21" s="49">
        <v>46908.69</v>
      </c>
      <c r="K21" s="49">
        <v>7709.19</v>
      </c>
      <c r="L21" s="47">
        <v>60267.7</v>
      </c>
      <c r="M21" s="49">
        <v>51457.66</v>
      </c>
      <c r="N21" s="47">
        <v>8810.0400000000009</v>
      </c>
      <c r="O21" s="47">
        <v>54610.71</v>
      </c>
      <c r="P21" s="49">
        <v>42100.99</v>
      </c>
      <c r="Q21" s="49">
        <v>12509.72</v>
      </c>
      <c r="R21" s="47">
        <v>75549.33</v>
      </c>
      <c r="S21" s="49">
        <v>58434.559999999998</v>
      </c>
      <c r="T21" s="49">
        <v>17114.77</v>
      </c>
      <c r="U21" s="50"/>
      <c r="V21" s="45" t="s">
        <v>46</v>
      </c>
      <c r="W21" s="45"/>
      <c r="X21" s="45"/>
    </row>
    <row r="22" spans="1:24" s="51" customFormat="1" ht="12.75" customHeight="1" x14ac:dyDescent="0.2">
      <c r="A22" s="45"/>
      <c r="B22" s="45" t="s">
        <v>47</v>
      </c>
      <c r="C22" s="45"/>
      <c r="D22" s="45"/>
      <c r="E22" s="45"/>
      <c r="F22" s="46">
        <v>60690.65</v>
      </c>
      <c r="G22" s="47">
        <v>20807.18</v>
      </c>
      <c r="H22" s="48">
        <v>39883.480000000003</v>
      </c>
      <c r="I22" s="47">
        <v>76651.44</v>
      </c>
      <c r="J22" s="49">
        <v>31010.67</v>
      </c>
      <c r="K22" s="49">
        <v>45640.77</v>
      </c>
      <c r="L22" s="47">
        <v>69188.14</v>
      </c>
      <c r="M22" s="49">
        <v>26832.36</v>
      </c>
      <c r="N22" s="47">
        <v>42355.78</v>
      </c>
      <c r="O22" s="47">
        <v>75457.429999999993</v>
      </c>
      <c r="P22" s="49">
        <v>31708.61</v>
      </c>
      <c r="Q22" s="49">
        <v>43748.81</v>
      </c>
      <c r="R22" s="47">
        <v>70276.11</v>
      </c>
      <c r="S22" s="49">
        <v>23795.71</v>
      </c>
      <c r="T22" s="49">
        <v>46480.41</v>
      </c>
      <c r="U22" s="50"/>
      <c r="V22" s="45" t="s">
        <v>48</v>
      </c>
      <c r="W22" s="45"/>
      <c r="X22" s="45"/>
    </row>
    <row r="23" spans="1:24" s="51" customFormat="1" ht="12.75" customHeight="1" x14ac:dyDescent="0.2">
      <c r="A23" s="45"/>
      <c r="B23" s="45" t="s">
        <v>49</v>
      </c>
      <c r="C23" s="50"/>
      <c r="D23" s="50"/>
      <c r="E23" s="50"/>
      <c r="F23" s="46">
        <v>7849.73</v>
      </c>
      <c r="G23" s="47">
        <v>3981.58</v>
      </c>
      <c r="H23" s="48">
        <v>3868.14</v>
      </c>
      <c r="I23" s="47">
        <v>9635.77</v>
      </c>
      <c r="J23" s="49">
        <v>6875.7</v>
      </c>
      <c r="K23" s="49">
        <v>2760.07</v>
      </c>
      <c r="L23" s="47">
        <v>10600.93</v>
      </c>
      <c r="M23" s="49">
        <v>7312.18</v>
      </c>
      <c r="N23" s="47">
        <v>3288.75</v>
      </c>
      <c r="O23" s="47">
        <v>7963.6</v>
      </c>
      <c r="P23" s="49">
        <v>3825.65</v>
      </c>
      <c r="Q23" s="49">
        <v>4137.95</v>
      </c>
      <c r="R23" s="47">
        <v>10023.120000000001</v>
      </c>
      <c r="S23" s="49">
        <v>6364.74</v>
      </c>
      <c r="T23" s="49">
        <v>3658.38</v>
      </c>
      <c r="U23" s="50"/>
      <c r="V23" s="50" t="s">
        <v>50</v>
      </c>
      <c r="W23" s="50"/>
      <c r="X23" s="50"/>
    </row>
    <row r="24" spans="1:24" s="51" customFormat="1" ht="12.75" customHeight="1" x14ac:dyDescent="0.2">
      <c r="A24" s="45"/>
      <c r="B24" s="45" t="s">
        <v>51</v>
      </c>
      <c r="C24" s="50"/>
      <c r="D24" s="50"/>
      <c r="E24" s="50"/>
      <c r="F24" s="46">
        <v>7700.36</v>
      </c>
      <c r="G24" s="47">
        <v>2718.98</v>
      </c>
      <c r="H24" s="48">
        <v>4981.38</v>
      </c>
      <c r="I24" s="47">
        <v>20640.32</v>
      </c>
      <c r="J24" s="49">
        <v>11768.5</v>
      </c>
      <c r="K24" s="49">
        <v>8871.82</v>
      </c>
      <c r="L24" s="47">
        <v>15201.85</v>
      </c>
      <c r="M24" s="49">
        <v>5283.57</v>
      </c>
      <c r="N24" s="47">
        <v>9918.2800000000007</v>
      </c>
      <c r="O24" s="47">
        <v>10599.32</v>
      </c>
      <c r="P24" s="49">
        <v>5518.69</v>
      </c>
      <c r="Q24" s="49">
        <v>5080.63</v>
      </c>
      <c r="R24" s="47">
        <v>15575.65</v>
      </c>
      <c r="S24" s="49">
        <v>5543.01</v>
      </c>
      <c r="T24" s="49">
        <v>10032.629999999999</v>
      </c>
      <c r="U24" s="50"/>
      <c r="V24" s="50" t="s">
        <v>52</v>
      </c>
      <c r="W24" s="50"/>
      <c r="X24" s="50"/>
    </row>
    <row r="25" spans="1:24" s="51" customFormat="1" ht="12.75" customHeight="1" x14ac:dyDescent="0.2">
      <c r="A25" s="45"/>
      <c r="B25" s="50" t="s">
        <v>53</v>
      </c>
      <c r="C25" s="50"/>
      <c r="D25" s="50"/>
      <c r="E25" s="50"/>
      <c r="F25" s="46">
        <v>5011.13</v>
      </c>
      <c r="G25" s="47">
        <v>1966.87</v>
      </c>
      <c r="H25" s="48">
        <v>3044.26</v>
      </c>
      <c r="I25" s="47">
        <v>6029.82</v>
      </c>
      <c r="J25" s="49">
        <v>1094.8499999999999</v>
      </c>
      <c r="K25" s="49">
        <v>4934.97</v>
      </c>
      <c r="L25" s="47">
        <v>5159.0200000000004</v>
      </c>
      <c r="M25" s="49">
        <v>1053.06</v>
      </c>
      <c r="N25" s="47">
        <v>4105.96</v>
      </c>
      <c r="O25" s="47">
        <v>5171.49</v>
      </c>
      <c r="P25" s="49">
        <v>1958.15</v>
      </c>
      <c r="Q25" s="49">
        <v>3213.35</v>
      </c>
      <c r="R25" s="47">
        <v>7919.09</v>
      </c>
      <c r="S25" s="49">
        <v>5683.17</v>
      </c>
      <c r="T25" s="49">
        <v>2235.92</v>
      </c>
      <c r="U25" s="50"/>
      <c r="V25" s="50" t="s">
        <v>54</v>
      </c>
      <c r="W25" s="50"/>
      <c r="X25" s="50"/>
    </row>
    <row r="26" spans="1:24" s="51" customFormat="1" ht="12.75" customHeight="1" x14ac:dyDescent="0.2">
      <c r="A26" s="45"/>
      <c r="B26" s="45" t="s">
        <v>55</v>
      </c>
      <c r="C26" s="45"/>
      <c r="D26" s="50"/>
      <c r="E26" s="50"/>
      <c r="F26" s="46">
        <v>19292.439999999999</v>
      </c>
      <c r="G26" s="47">
        <v>8587.3799999999992</v>
      </c>
      <c r="H26" s="48">
        <v>10705.06</v>
      </c>
      <c r="I26" s="47">
        <v>9388.3700000000008</v>
      </c>
      <c r="J26" s="49">
        <v>2734.98</v>
      </c>
      <c r="K26" s="49">
        <v>6653.38</v>
      </c>
      <c r="L26" s="47">
        <v>8550.7900000000009</v>
      </c>
      <c r="M26" s="49">
        <v>5718.97</v>
      </c>
      <c r="N26" s="47">
        <v>2831.82</v>
      </c>
      <c r="O26" s="47">
        <v>32084.76</v>
      </c>
      <c r="P26" s="49">
        <v>20216.22</v>
      </c>
      <c r="Q26" s="49">
        <v>11868.55</v>
      </c>
      <c r="R26" s="47">
        <v>12521.49</v>
      </c>
      <c r="S26" s="49">
        <v>9348.2800000000007</v>
      </c>
      <c r="T26" s="49">
        <v>3173.22</v>
      </c>
      <c r="U26" s="50"/>
      <c r="V26" s="45" t="s">
        <v>56</v>
      </c>
      <c r="W26" s="50"/>
      <c r="X26" s="50"/>
    </row>
    <row r="27" spans="1:24" s="51" customFormat="1" ht="12.75" customHeight="1" x14ac:dyDescent="0.2">
      <c r="A27" s="45"/>
      <c r="B27" s="45" t="s">
        <v>57</v>
      </c>
      <c r="C27" s="50"/>
      <c r="D27" s="50"/>
      <c r="E27" s="50"/>
      <c r="F27" s="46">
        <v>27239.74</v>
      </c>
      <c r="G27" s="47">
        <v>13111.43</v>
      </c>
      <c r="H27" s="48">
        <v>14128.31</v>
      </c>
      <c r="I27" s="47">
        <v>19120.990000000002</v>
      </c>
      <c r="J27" s="49">
        <v>11212.14</v>
      </c>
      <c r="K27" s="49">
        <v>7908.85</v>
      </c>
      <c r="L27" s="47">
        <v>11887.79</v>
      </c>
      <c r="M27" s="49">
        <v>8031.29</v>
      </c>
      <c r="N27" s="47">
        <v>3856.51</v>
      </c>
      <c r="O27" s="47">
        <v>24700.32</v>
      </c>
      <c r="P27" s="49">
        <v>14669.64</v>
      </c>
      <c r="Q27" s="49">
        <v>10030.68</v>
      </c>
      <c r="R27" s="47">
        <v>34211.699999999997</v>
      </c>
      <c r="S27" s="49">
        <v>16604.91</v>
      </c>
      <c r="T27" s="49">
        <v>17606.78</v>
      </c>
      <c r="U27" s="50"/>
      <c r="V27" s="50" t="s">
        <v>58</v>
      </c>
      <c r="W27" s="50"/>
      <c r="X27" s="50"/>
    </row>
    <row r="28" spans="1:24" s="51" customFormat="1" ht="12.75" customHeight="1" x14ac:dyDescent="0.2">
      <c r="A28" s="45"/>
      <c r="B28" s="50" t="s">
        <v>59</v>
      </c>
      <c r="C28" s="50"/>
      <c r="D28" s="50"/>
      <c r="E28" s="50"/>
      <c r="F28" s="46"/>
      <c r="G28" s="47"/>
      <c r="H28" s="48"/>
      <c r="I28" s="47"/>
      <c r="J28" s="49"/>
      <c r="K28" s="49"/>
      <c r="L28" s="47"/>
      <c r="M28" s="49"/>
      <c r="N28" s="47"/>
      <c r="O28" s="47"/>
      <c r="P28" s="49"/>
      <c r="Q28" s="49"/>
      <c r="R28" s="47"/>
      <c r="S28" s="49"/>
      <c r="T28" s="49"/>
      <c r="U28" s="50"/>
      <c r="V28" s="50" t="s">
        <v>60</v>
      </c>
      <c r="W28" s="50"/>
      <c r="X28" s="50"/>
    </row>
    <row r="29" spans="1:24" s="51" customFormat="1" ht="12.75" customHeight="1" x14ac:dyDescent="0.2">
      <c r="A29" s="45"/>
      <c r="B29" s="45"/>
      <c r="C29" s="50" t="s">
        <v>61</v>
      </c>
      <c r="D29" s="50"/>
      <c r="E29" s="50"/>
      <c r="F29" s="53">
        <v>45651.57</v>
      </c>
      <c r="G29" s="54">
        <v>25810.94</v>
      </c>
      <c r="H29" s="49">
        <v>19840.63</v>
      </c>
      <c r="I29" s="54">
        <v>36820.99</v>
      </c>
      <c r="J29" s="49">
        <v>23707.79</v>
      </c>
      <c r="K29" s="49">
        <v>13113.2</v>
      </c>
      <c r="L29" s="54">
        <v>34991.040000000001</v>
      </c>
      <c r="M29" s="49">
        <v>21027.86</v>
      </c>
      <c r="N29" s="54">
        <v>13963.18</v>
      </c>
      <c r="O29" s="54">
        <v>36093.629999999997</v>
      </c>
      <c r="P29" s="49">
        <v>19409.91</v>
      </c>
      <c r="Q29" s="49">
        <v>16683.72</v>
      </c>
      <c r="R29" s="54">
        <v>37377.360000000001</v>
      </c>
      <c r="S29" s="49">
        <v>22181.63</v>
      </c>
      <c r="T29" s="49">
        <v>15195.73</v>
      </c>
      <c r="U29" s="50"/>
      <c r="V29" s="50"/>
      <c r="W29" s="50" t="s">
        <v>62</v>
      </c>
      <c r="X29" s="50"/>
    </row>
    <row r="30" spans="1:24" s="51" customFormat="1" ht="12.75" customHeight="1" x14ac:dyDescent="0.2">
      <c r="A30" s="45"/>
      <c r="B30" s="50" t="s">
        <v>63</v>
      </c>
      <c r="C30" s="50"/>
      <c r="D30" s="50"/>
      <c r="E30" s="50"/>
      <c r="F30" s="46">
        <v>23096.99</v>
      </c>
      <c r="G30" s="47">
        <v>6552.86</v>
      </c>
      <c r="H30" s="48">
        <v>16544.14</v>
      </c>
      <c r="I30" s="47">
        <v>26110.62</v>
      </c>
      <c r="J30" s="49">
        <v>9613.64</v>
      </c>
      <c r="K30" s="49">
        <v>16496.98</v>
      </c>
      <c r="L30" s="47">
        <v>27491.52</v>
      </c>
      <c r="M30" s="49">
        <v>8891.2800000000007</v>
      </c>
      <c r="N30" s="47">
        <v>18600.23</v>
      </c>
      <c r="O30" s="47">
        <v>33774.9</v>
      </c>
      <c r="P30" s="49">
        <v>11477.68</v>
      </c>
      <c r="Q30" s="49">
        <v>22297.22</v>
      </c>
      <c r="R30" s="47">
        <v>19750.169999999998</v>
      </c>
      <c r="S30" s="49">
        <v>7090.66</v>
      </c>
      <c r="T30" s="49">
        <v>12659.51</v>
      </c>
      <c r="U30" s="50"/>
      <c r="V30" s="50" t="s">
        <v>64</v>
      </c>
      <c r="W30" s="50"/>
      <c r="X30" s="50"/>
    </row>
    <row r="31" spans="1:24" s="51" customFormat="1" ht="12.75" customHeight="1" x14ac:dyDescent="0.2">
      <c r="A31" s="45"/>
      <c r="B31" s="50" t="s">
        <v>65</v>
      </c>
      <c r="C31" s="50"/>
      <c r="D31" s="50"/>
      <c r="E31" s="50"/>
      <c r="F31" s="46">
        <v>25326.61</v>
      </c>
      <c r="G31" s="47">
        <v>5176.9399999999996</v>
      </c>
      <c r="H31" s="48">
        <v>20149.669999999998</v>
      </c>
      <c r="I31" s="47">
        <v>17726.919999999998</v>
      </c>
      <c r="J31" s="49">
        <v>4765.3900000000003</v>
      </c>
      <c r="K31" s="49">
        <v>12961.53</v>
      </c>
      <c r="L31" s="47">
        <v>18946.009999999998</v>
      </c>
      <c r="M31" s="49">
        <v>2067.48</v>
      </c>
      <c r="N31" s="47">
        <v>16878.53</v>
      </c>
      <c r="O31" s="47">
        <v>20872.39</v>
      </c>
      <c r="P31" s="49">
        <v>1892.2</v>
      </c>
      <c r="Q31" s="49">
        <v>18980.189999999999</v>
      </c>
      <c r="R31" s="47">
        <v>27805.37</v>
      </c>
      <c r="S31" s="49">
        <v>5146.42</v>
      </c>
      <c r="T31" s="49">
        <v>22658.95</v>
      </c>
      <c r="U31" s="50"/>
      <c r="V31" s="50" t="s">
        <v>66</v>
      </c>
      <c r="W31" s="50"/>
      <c r="X31" s="50"/>
    </row>
    <row r="32" spans="1:24" s="51" customFormat="1" ht="12.75" customHeight="1" x14ac:dyDescent="0.2">
      <c r="A32" s="45"/>
      <c r="B32" s="45" t="s">
        <v>67</v>
      </c>
      <c r="C32" s="50"/>
      <c r="D32" s="50"/>
      <c r="E32" s="50"/>
      <c r="F32" s="46">
        <v>4576.46</v>
      </c>
      <c r="G32" s="47">
        <v>2095.21</v>
      </c>
      <c r="H32" s="48">
        <v>2481.2399999999998</v>
      </c>
      <c r="I32" s="47">
        <v>8277.09</v>
      </c>
      <c r="J32" s="49">
        <v>6547.11</v>
      </c>
      <c r="K32" s="49">
        <v>1729.98</v>
      </c>
      <c r="L32" s="47">
        <v>18263.3</v>
      </c>
      <c r="M32" s="49">
        <v>9064.7999999999993</v>
      </c>
      <c r="N32" s="47">
        <v>9198.5</v>
      </c>
      <c r="O32" s="47">
        <v>5056.01</v>
      </c>
      <c r="P32" s="49">
        <v>2328.36</v>
      </c>
      <c r="Q32" s="49">
        <v>2727.65</v>
      </c>
      <c r="R32" s="47">
        <v>10211.26</v>
      </c>
      <c r="S32" s="49">
        <v>4584.26</v>
      </c>
      <c r="T32" s="49">
        <v>5627</v>
      </c>
      <c r="U32" s="50"/>
      <c r="V32" s="50" t="s">
        <v>68</v>
      </c>
      <c r="W32" s="50"/>
      <c r="X32" s="50"/>
    </row>
    <row r="33" spans="1:24" s="51" customFormat="1" ht="12.75" customHeight="1" x14ac:dyDescent="0.2">
      <c r="A33" s="45"/>
      <c r="B33" s="45" t="s">
        <v>69</v>
      </c>
      <c r="C33" s="50"/>
      <c r="D33" s="50"/>
      <c r="E33" s="50"/>
      <c r="F33" s="46">
        <v>23148.01</v>
      </c>
      <c r="G33" s="47">
        <v>4473.88</v>
      </c>
      <c r="H33" s="48">
        <v>18674.14</v>
      </c>
      <c r="I33" s="47">
        <v>22307.26</v>
      </c>
      <c r="J33" s="49">
        <v>8714.52</v>
      </c>
      <c r="K33" s="49">
        <v>13592.74</v>
      </c>
      <c r="L33" s="47">
        <v>25618.98</v>
      </c>
      <c r="M33" s="49">
        <v>13013.84</v>
      </c>
      <c r="N33" s="47">
        <v>12605.15</v>
      </c>
      <c r="O33" s="47">
        <v>15605.55</v>
      </c>
      <c r="P33" s="49">
        <v>5537.98</v>
      </c>
      <c r="Q33" s="49">
        <v>10067.57</v>
      </c>
      <c r="R33" s="47">
        <v>23544.59</v>
      </c>
      <c r="S33" s="49">
        <v>8539.27</v>
      </c>
      <c r="T33" s="49">
        <v>15005.32</v>
      </c>
      <c r="U33" s="50"/>
      <c r="V33" s="45" t="s">
        <v>70</v>
      </c>
      <c r="W33" s="45"/>
      <c r="X33" s="50"/>
    </row>
    <row r="34" spans="1:24" s="51" customFormat="1" ht="12.75" customHeight="1" x14ac:dyDescent="0.2">
      <c r="A34" s="45"/>
      <c r="B34" s="45" t="s">
        <v>71</v>
      </c>
      <c r="C34" s="50"/>
      <c r="D34" s="50"/>
      <c r="E34" s="50"/>
      <c r="F34" s="46"/>
      <c r="G34" s="47"/>
      <c r="H34" s="48"/>
      <c r="I34" s="47"/>
      <c r="J34" s="49"/>
      <c r="K34" s="49"/>
      <c r="L34" s="47"/>
      <c r="M34" s="49"/>
      <c r="N34" s="47"/>
      <c r="O34" s="47"/>
      <c r="P34" s="49"/>
      <c r="Q34" s="49"/>
      <c r="R34" s="47"/>
      <c r="S34" s="49"/>
      <c r="T34" s="49"/>
      <c r="U34" s="50"/>
      <c r="V34" s="50" t="s">
        <v>72</v>
      </c>
      <c r="W34" s="50"/>
      <c r="X34" s="50"/>
    </row>
    <row r="35" spans="1:24" s="51" customFormat="1" ht="12.75" customHeight="1" x14ac:dyDescent="0.2">
      <c r="A35" s="45"/>
      <c r="B35" s="45"/>
      <c r="C35" s="45" t="s">
        <v>73</v>
      </c>
      <c r="D35" s="50"/>
      <c r="E35" s="50"/>
      <c r="F35" s="53">
        <v>3885.69</v>
      </c>
      <c r="G35" s="54">
        <v>1558.32</v>
      </c>
      <c r="H35" s="49">
        <v>2327.37</v>
      </c>
      <c r="I35" s="54">
        <v>6796.35</v>
      </c>
      <c r="J35" s="49">
        <v>1511.26</v>
      </c>
      <c r="K35" s="49">
        <v>5285.09</v>
      </c>
      <c r="L35" s="54">
        <v>4523.42</v>
      </c>
      <c r="M35" s="49">
        <v>0</v>
      </c>
      <c r="N35" s="54">
        <v>4523.42</v>
      </c>
      <c r="O35" s="54">
        <v>4148.6000000000004</v>
      </c>
      <c r="P35" s="49">
        <v>484.37</v>
      </c>
      <c r="Q35" s="49">
        <v>3664.23</v>
      </c>
      <c r="R35" s="54">
        <v>8807.83</v>
      </c>
      <c r="S35" s="49">
        <v>1661.73</v>
      </c>
      <c r="T35" s="49">
        <v>7146.1</v>
      </c>
      <c r="U35" s="50"/>
      <c r="V35" s="50"/>
      <c r="W35" s="50" t="s">
        <v>74</v>
      </c>
      <c r="X35" s="50"/>
    </row>
    <row r="36" spans="1:24" s="51" customFormat="1" ht="12.75" customHeight="1" x14ac:dyDescent="0.2">
      <c r="A36" s="45"/>
      <c r="B36" s="50" t="s">
        <v>75</v>
      </c>
      <c r="C36" s="50"/>
      <c r="D36" s="50"/>
      <c r="E36" s="50"/>
      <c r="F36" s="46">
        <f>SUM(G36:H36)</f>
        <v>0</v>
      </c>
      <c r="G36" s="47">
        <v>0</v>
      </c>
      <c r="H36" s="48">
        <v>0</v>
      </c>
      <c r="I36" s="47">
        <f>SUM(J36:K36)</f>
        <v>0</v>
      </c>
      <c r="J36" s="49">
        <v>0</v>
      </c>
      <c r="K36" s="49">
        <v>0</v>
      </c>
      <c r="L36" s="47">
        <v>0</v>
      </c>
      <c r="M36" s="49">
        <v>0</v>
      </c>
      <c r="N36" s="47">
        <v>0</v>
      </c>
      <c r="O36" s="47">
        <f>SUM(P36:Q36)</f>
        <v>0</v>
      </c>
      <c r="P36" s="49">
        <v>0</v>
      </c>
      <c r="Q36" s="49">
        <v>0</v>
      </c>
      <c r="R36" s="47">
        <f>SUM(S36:T36)</f>
        <v>0</v>
      </c>
      <c r="S36" s="49">
        <v>0</v>
      </c>
      <c r="T36" s="49">
        <v>0</v>
      </c>
      <c r="U36" s="50"/>
      <c r="V36" s="50" t="s">
        <v>76</v>
      </c>
      <c r="W36" s="50"/>
      <c r="X36" s="50"/>
    </row>
    <row r="37" spans="1:24" s="51" customFormat="1" ht="12.75" customHeight="1" x14ac:dyDescent="0.2">
      <c r="A37" s="50"/>
      <c r="B37" s="50" t="s">
        <v>77</v>
      </c>
      <c r="C37" s="50"/>
      <c r="D37" s="50"/>
      <c r="E37" s="52"/>
      <c r="F37" s="46">
        <f>SUM(G37:H37)</f>
        <v>0</v>
      </c>
      <c r="G37" s="47">
        <v>0</v>
      </c>
      <c r="H37" s="48">
        <v>0</v>
      </c>
      <c r="I37" s="47">
        <f>SUM(J37:K37)</f>
        <v>0</v>
      </c>
      <c r="J37" s="49">
        <v>0</v>
      </c>
      <c r="K37" s="49">
        <v>0</v>
      </c>
      <c r="L37" s="47">
        <v>2666.9</v>
      </c>
      <c r="M37" s="49">
        <v>1467.85</v>
      </c>
      <c r="N37" s="47">
        <v>1199.05</v>
      </c>
      <c r="O37" s="47">
        <f>SUM(P37:Q37)</f>
        <v>0</v>
      </c>
      <c r="P37" s="49">
        <v>0</v>
      </c>
      <c r="Q37" s="49">
        <v>0</v>
      </c>
      <c r="R37" s="47">
        <f>SUM(S37:T37)</f>
        <v>0</v>
      </c>
      <c r="S37" s="49">
        <v>0</v>
      </c>
      <c r="T37" s="49">
        <v>0</v>
      </c>
      <c r="U37" s="56"/>
      <c r="V37" s="50" t="s">
        <v>78</v>
      </c>
      <c r="W37" s="50"/>
      <c r="X37" s="50"/>
    </row>
    <row r="38" spans="1:24" s="61" customFormat="1" ht="3" customHeight="1" x14ac:dyDescent="0.25">
      <c r="A38" s="57"/>
      <c r="B38" s="57"/>
      <c r="C38" s="57"/>
      <c r="D38" s="57"/>
      <c r="E38" s="58"/>
      <c r="F38" s="59"/>
      <c r="G38" s="60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9"/>
      <c r="V38" s="57"/>
      <c r="W38" s="57"/>
      <c r="X38" s="57"/>
    </row>
    <row r="39" spans="1:24" s="61" customFormat="1" ht="3" customHeight="1" x14ac:dyDescent="0.25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</row>
    <row r="40" spans="1:24" s="63" customFormat="1" ht="12.75" customHeight="1" x14ac:dyDescent="0.5">
      <c r="B40" s="64"/>
      <c r="C40" s="65" t="s">
        <v>79</v>
      </c>
      <c r="D40" s="66" t="s">
        <v>80</v>
      </c>
      <c r="E40" s="64"/>
      <c r="F40" s="64"/>
      <c r="G40" s="64"/>
      <c r="H40" s="64"/>
      <c r="I40" s="64"/>
      <c r="J40" s="64"/>
      <c r="K40" s="64"/>
      <c r="L40" s="64"/>
      <c r="M40" s="64"/>
      <c r="N40" s="64"/>
    </row>
    <row r="41" spans="1:24" s="63" customFormat="1" ht="12.75" customHeight="1" x14ac:dyDescent="0.2">
      <c r="B41" s="64"/>
      <c r="C41" s="67" t="s">
        <v>81</v>
      </c>
      <c r="D41" s="68" t="s">
        <v>82</v>
      </c>
      <c r="E41" s="64"/>
      <c r="F41" s="64"/>
      <c r="G41" s="64"/>
      <c r="H41" s="64"/>
      <c r="I41" s="64"/>
      <c r="J41" s="64"/>
      <c r="K41" s="64"/>
      <c r="L41" s="64"/>
      <c r="M41" s="64"/>
      <c r="N41" s="64"/>
    </row>
  </sheetData>
  <mergeCells count="16">
    <mergeCell ref="I6:K6"/>
    <mergeCell ref="L6:N6"/>
    <mergeCell ref="O6:Q6"/>
    <mergeCell ref="R6:T6"/>
    <mergeCell ref="B9:E9"/>
    <mergeCell ref="V9:X9"/>
    <mergeCell ref="B4:E8"/>
    <mergeCell ref="F4:Q4"/>
    <mergeCell ref="R4:T4"/>
    <mergeCell ref="V4:X8"/>
    <mergeCell ref="F5:H5"/>
    <mergeCell ref="I5:K5"/>
    <mergeCell ref="L5:N5"/>
    <mergeCell ref="O5:Q5"/>
    <mergeCell ref="R5:T5"/>
    <mergeCell ref="F6:H6"/>
  </mergeCells>
  <pageMargins left="0.75" right="0.75" top="0.8" bottom="0.5" header="0.51180993000874886" footer="0.51180993000874886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2016-10-04T10:15:26Z</dcterms:created>
  <dcterms:modified xsi:type="dcterms:W3CDTF">2016-10-04T10:15:33Z</dcterms:modified>
</cp:coreProperties>
</file>