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4" sheetId="1" r:id="rId1"/>
  </sheets>
  <definedNames>
    <definedName name="_xlnm.Print_Area" localSheetId="0">'T-2.4'!$A$1:$AD$48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O35" i="1"/>
  <c r="L35" i="1"/>
  <c r="I35" i="1"/>
  <c r="F35" i="1"/>
  <c r="R33" i="1"/>
  <c r="O33" i="1"/>
  <c r="L33" i="1"/>
  <c r="I33" i="1"/>
  <c r="F33" i="1"/>
  <c r="R32" i="1"/>
  <c r="O32" i="1"/>
  <c r="L32" i="1"/>
  <c r="I32" i="1"/>
  <c r="F32" i="1"/>
  <c r="R31" i="1"/>
  <c r="O31" i="1"/>
  <c r="L31" i="1"/>
  <c r="I31" i="1"/>
  <c r="F31" i="1"/>
  <c r="R30" i="1"/>
  <c r="O30" i="1"/>
  <c r="L30" i="1"/>
  <c r="I30" i="1"/>
  <c r="F30" i="1"/>
  <c r="R29" i="1"/>
  <c r="O29" i="1"/>
  <c r="L29" i="1"/>
  <c r="I29" i="1"/>
  <c r="F29" i="1"/>
  <c r="R27" i="1"/>
  <c r="O27" i="1"/>
  <c r="L27" i="1"/>
  <c r="I27" i="1"/>
  <c r="F27" i="1"/>
  <c r="R26" i="1"/>
  <c r="O26" i="1"/>
  <c r="L26" i="1"/>
  <c r="I26" i="1"/>
  <c r="F26" i="1"/>
  <c r="R25" i="1"/>
  <c r="O25" i="1"/>
  <c r="L25" i="1"/>
  <c r="I25" i="1"/>
  <c r="F25" i="1"/>
  <c r="R24" i="1"/>
  <c r="O24" i="1"/>
  <c r="L24" i="1"/>
  <c r="I24" i="1"/>
  <c r="F24" i="1"/>
  <c r="R23" i="1"/>
  <c r="O23" i="1"/>
  <c r="L23" i="1"/>
  <c r="I23" i="1"/>
  <c r="F23" i="1"/>
  <c r="R22" i="1"/>
  <c r="O22" i="1"/>
  <c r="L22" i="1"/>
  <c r="I22" i="1"/>
  <c r="F22" i="1"/>
  <c r="R21" i="1"/>
  <c r="O21" i="1"/>
  <c r="L21" i="1"/>
  <c r="I21" i="1"/>
  <c r="F21" i="1"/>
  <c r="R20" i="1"/>
  <c r="O20" i="1"/>
  <c r="L20" i="1"/>
  <c r="I20" i="1"/>
  <c r="F20" i="1"/>
  <c r="R18" i="1"/>
  <c r="O18" i="1"/>
  <c r="L18" i="1"/>
  <c r="I18" i="1"/>
  <c r="F18" i="1"/>
  <c r="R17" i="1"/>
  <c r="O17" i="1"/>
  <c r="L17" i="1"/>
  <c r="I17" i="1"/>
  <c r="F17" i="1"/>
  <c r="R15" i="1"/>
  <c r="O15" i="1"/>
  <c r="L15" i="1"/>
  <c r="I15" i="1"/>
  <c r="F15" i="1"/>
  <c r="R14" i="1"/>
  <c r="O14" i="1"/>
  <c r="L14" i="1"/>
  <c r="I14" i="1"/>
  <c r="F14" i="1"/>
  <c r="R13" i="1"/>
  <c r="O13" i="1"/>
  <c r="L13" i="1"/>
  <c r="I13" i="1"/>
  <c r="F13" i="1"/>
  <c r="R11" i="1"/>
  <c r="O11" i="1"/>
  <c r="L11" i="1"/>
  <c r="I11" i="1"/>
  <c r="G11" i="1"/>
  <c r="F11" i="1"/>
  <c r="T9" i="1"/>
  <c r="S9" i="1"/>
  <c r="R9" i="1" s="1"/>
  <c r="Q9" i="1"/>
  <c r="P9" i="1"/>
  <c r="O9" i="1" s="1"/>
  <c r="N9" i="1"/>
  <c r="M9" i="1"/>
  <c r="L9" i="1" s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<sst xmlns="http://schemas.openxmlformats.org/spreadsheetml/2006/main" count="152" uniqueCount="81">
  <si>
    <t>ตาราง  2.4  ประชากรอายุ 15 ปีขึ้นไปที่มีงานทำ จำแนกตามประเภทอุตสาหกรรม และเพศ เป็นรายไตรมาส พ.ศ. 2559 - 2560</t>
  </si>
  <si>
    <t>Table  2.4  Employed Persons Aged 15 Years and Over by Industry, Sex and Quarterly : 2016 - 2017</t>
  </si>
  <si>
    <t xml:space="preserve"> 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</si>
  <si>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</si>
  <si>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</si>
  <si>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</si>
  <si>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</si>
  <si>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</si>
  <si>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</si>
  <si>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</si>
  <si>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</si>
  <si>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</si>
  <si>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</si>
  <si>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</si>
  <si>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</si>
  <si>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</si>
  <si>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</si>
  <si>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</si>
  <si>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</si>
  <si>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</si>
  <si>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</si>
  <si>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</si>
  <si>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</si>
  <si>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</si>
  <si>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</si>
  <si>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</si>
  <si>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</si>
  <si>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</si>
  <si>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</si>
  <si>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</si>
  <si>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</si>
  <si>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</si>
  <si>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</si>
  <si>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</si>
  <si>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</si>
  <si>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</si>
  <si>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</si>
  <si>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-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</si>
  <si>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</si>
  <si>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</si>
  <si>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</si>
  <si>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</si>
  <si>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</si>
  <si>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</si>
  <si>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</si>
  <si>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</si>
  <si>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</si>
  <si>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</si>
  <si>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</si>
  <si>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</si>
  <si>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</si>
  <si>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</si>
  <si>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</si>
  <si>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</si>
  <si>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</si>
  <si>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</si>
  <si>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</si>
  <si>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</si>
  <si>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</si>
  <si>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</si>
  <si>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</si>
  <si>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</si>
  <si>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</si>
  <si>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</si>
  <si>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</si>
  <si>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</si>
  <si>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</si>
  <si>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</si>
  <si>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</si>
  <si>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</si>
  <si>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</si>
  <si>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</si>
  <si>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</si>
  <si>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</si>
  <si>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</si>
  <si>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</si>
  <si>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</si>
  <si>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</si>
  <si>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</si>
  <si>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 xml:space="preserve">    ที่มา : สำรวจภาวะการทำงานของประชากร พ.ศ. 2559 - 2560 ระดับจังหวัด  สำนักงานสถิติแห่งชาติ</t>
  </si>
  <si>
    <t>Source : Labour Force Survey : 2016 - 2017,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</si>
</sst>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,"/>
  </numFmts>
  <fonts count="10" x14ac:knownFonts="1">
    <font>
      <sz val="14"/>
      <name val="Cordia New"/>
      <charset val="222"/>
    </font>
    <font>
      <b/>
      <sz val="20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0" xfId="1" applyNumberFormat="1" applyFont="1"/>
    <xf numFmtId="0" fontId="2" fillId="0" borderId="0" xfId="0" applyFont="1" applyBorder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87" fontId="4" fillId="0" borderId="0" xfId="1" applyNumberFormat="1" applyFont="1"/>
    <xf numFmtId="0" fontId="4" fillId="0" borderId="0" xfId="0" applyFont="1" applyBorder="1"/>
    <xf numFmtId="187" fontId="4" fillId="0" borderId="0" xfId="1" applyNumberFormat="1" applyFont="1" applyBorder="1"/>
    <xf numFmtId="0" fontId="4" fillId="0" borderId="0" xfId="0" applyFont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187" fontId="5" fillId="0" borderId="11" xfId="1" applyNumberFormat="1" applyFont="1" applyBorder="1" applyAlignment="1">
      <alignment horizontal="center" vertical="center"/>
    </xf>
    <xf numFmtId="187" fontId="5" fillId="0" borderId="12" xfId="1" applyNumberFormat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7" fontId="5" fillId="0" borderId="13" xfId="1" applyNumberFormat="1" applyFont="1" applyBorder="1" applyAlignment="1">
      <alignment horizontal="center"/>
    </xf>
    <xf numFmtId="187" fontId="5" fillId="0" borderId="11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8" fontId="5" fillId="0" borderId="12" xfId="1" applyNumberFormat="1" applyFont="1" applyBorder="1" applyAlignment="1">
      <alignment vertical="center"/>
    </xf>
    <xf numFmtId="188" fontId="5" fillId="0" borderId="2" xfId="1" applyNumberFormat="1" applyFont="1" applyBorder="1" applyAlignment="1"/>
    <xf numFmtId="188" fontId="5" fillId="0" borderId="1" xfId="1" applyNumberFormat="1" applyFont="1" applyBorder="1" applyAlignment="1"/>
    <xf numFmtId="188" fontId="5" fillId="0" borderId="12" xfId="1" applyNumberFormat="1" applyFont="1" applyBorder="1" applyAlignment="1">
      <alignment horizontal="right" vertical="center"/>
    </xf>
    <xf numFmtId="188" fontId="5" fillId="0" borderId="2" xfId="1" applyNumberFormat="1" applyFont="1" applyBorder="1" applyAlignment="1">
      <alignment horizontal="right"/>
    </xf>
    <xf numFmtId="188" fontId="5" fillId="0" borderId="12" xfId="1" applyNumberFormat="1" applyFont="1" applyBorder="1" applyAlignment="1">
      <alignment horizontal="right"/>
    </xf>
    <xf numFmtId="188" fontId="6" fillId="0" borderId="12" xfId="1" applyNumberFormat="1" applyFont="1" applyBorder="1" applyAlignment="1">
      <alignment horizontal="right"/>
    </xf>
    <xf numFmtId="187" fontId="5" fillId="0" borderId="0" xfId="1" applyNumberFormat="1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14" xfId="1" applyNumberFormat="1" applyFont="1" applyBorder="1" applyAlignment="1">
      <alignment vertical="center"/>
    </xf>
    <xf numFmtId="188" fontId="5" fillId="0" borderId="7" xfId="1" applyNumberFormat="1" applyFont="1" applyBorder="1" applyAlignment="1"/>
    <xf numFmtId="188" fontId="5" fillId="0" borderId="0" xfId="1" applyNumberFormat="1" applyFont="1" applyBorder="1" applyAlignment="1"/>
    <xf numFmtId="188" fontId="5" fillId="0" borderId="14" xfId="1" applyNumberFormat="1" applyFont="1" applyBorder="1" applyAlignment="1">
      <alignment horizontal="right" vertical="center"/>
    </xf>
    <xf numFmtId="188" fontId="5" fillId="0" borderId="7" xfId="1" applyNumberFormat="1" applyFont="1" applyBorder="1" applyAlignment="1">
      <alignment horizontal="right"/>
    </xf>
    <xf numFmtId="188" fontId="5" fillId="0" borderId="14" xfId="1" applyNumberFormat="1" applyFont="1" applyBorder="1" applyAlignment="1">
      <alignment horizontal="right"/>
    </xf>
    <xf numFmtId="188" fontId="7" fillId="0" borderId="14" xfId="1" applyNumberFormat="1" applyFont="1" applyBorder="1" applyAlignment="1"/>
    <xf numFmtId="188" fontId="5" fillId="0" borderId="14" xfId="1" applyNumberFormat="1" applyFont="1" applyBorder="1" applyAlignment="1"/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188" fontId="7" fillId="0" borderId="14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188" fontId="7" fillId="0" borderId="8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horizontal="right" vertical="center"/>
    </xf>
    <xf numFmtId="188" fontId="7" fillId="0" borderId="7" xfId="1" applyNumberFormat="1" applyFont="1" applyBorder="1" applyAlignment="1">
      <alignment horizontal="right" vertical="center"/>
    </xf>
    <xf numFmtId="188" fontId="6" fillId="0" borderId="14" xfId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/>
    </xf>
    <xf numFmtId="188" fontId="7" fillId="0" borderId="0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88" fontId="7" fillId="0" borderId="14" xfId="0" applyNumberFormat="1" applyFont="1" applyBorder="1" applyAlignment="1">
      <alignment vertical="center"/>
    </xf>
    <xf numFmtId="188" fontId="7" fillId="0" borderId="7" xfId="0" applyNumberFormat="1" applyFont="1" applyBorder="1" applyAlignment="1">
      <alignment vertical="center"/>
    </xf>
    <xf numFmtId="188" fontId="7" fillId="0" borderId="0" xfId="0" applyNumberFormat="1" applyFont="1" applyAlignment="1">
      <alignment vertical="center"/>
    </xf>
    <xf numFmtId="49" fontId="7" fillId="0" borderId="14" xfId="1" applyNumberFormat="1" applyFont="1" applyBorder="1" applyAlignment="1">
      <alignment horizontal="right" vertical="center"/>
    </xf>
    <xf numFmtId="0" fontId="7" fillId="0" borderId="10" xfId="0" applyFont="1" applyBorder="1"/>
    <xf numFmtId="187" fontId="7" fillId="0" borderId="9" xfId="1" applyNumberFormat="1" applyFont="1" applyBorder="1" applyAlignment="1">
      <alignment horizontal="right"/>
    </xf>
    <xf numFmtId="187" fontId="7" fillId="0" borderId="13" xfId="1" applyNumberFormat="1" applyFont="1" applyBorder="1" applyAlignment="1">
      <alignment horizontal="right"/>
    </xf>
    <xf numFmtId="187" fontId="7" fillId="0" borderId="11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187" fontId="7" fillId="0" borderId="0" xfId="1" applyNumberFormat="1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187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8" fillId="0" borderId="0" xfId="0" applyFont="1"/>
    <xf numFmtId="187" fontId="8" fillId="0" borderId="0" xfId="1" applyNumberFormat="1" applyFont="1"/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104775</xdr:colOff>
      <xdr:row>0</xdr:row>
      <xdr:rowOff>9525</xdr:rowOff>
    </xdr:from>
    <xdr:to>
      <xdr:col>30</xdr:col>
      <xdr:colOff>0</xdr:colOff>
      <xdr:row>48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5641108" y="9525"/>
          <a:ext cx="413809" cy="10711392"/>
          <a:chOff x="1020" y="712"/>
          <a:chExt cx="23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0"/>
            <a:ext cx="16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20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0" y="712"/>
            <a:ext cx="23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20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  <a:endParaRPr lang="th-TH" sz="2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1" y="1059"/>
            <a:ext cx="652" cy="0"/>
          </a:xfrm>
          <a:prstGeom prst="line">
            <a:avLst/>
          </a:prstGeom>
          <a:noFill/>
          <a:ln w="98425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G52"/>
  <sheetViews>
    <sheetView showGridLines="0" tabSelected="1" view="pageBreakPreview" topLeftCell="F1" zoomScale="90" zoomScaleNormal="100" zoomScaleSheetLayoutView="90" workbookViewId="0">
      <selection activeCell="F37" sqref="F37:W37"/>
    </sheetView>
  </sheetViews>
  <sheetFormatPr defaultRowHeight="21.75" x14ac:dyDescent="0.5"/>
  <cols>
    <col min="1" max="1" width="1.42578125" style="97" customWidth="1"/>
    <col min="2" max="2" width="1.28515625" style="97" customWidth="1"/>
    <col min="3" max="3" width="5.7109375" style="97" customWidth="1"/>
    <col min="4" max="4" width="4.140625" style="97" customWidth="1"/>
    <col min="5" max="5" width="28" style="97" customWidth="1"/>
    <col min="6" max="23" width="7.5703125" style="98" customWidth="1"/>
    <col min="24" max="24" width="1.7109375" style="98" customWidth="1"/>
    <col min="25" max="26" width="1.7109375" style="97" customWidth="1"/>
    <col min="27" max="27" width="9.140625" style="97"/>
    <col min="28" max="28" width="41" style="97" customWidth="1"/>
    <col min="29" max="29" width="2.7109375" style="99" customWidth="1"/>
    <col min="30" max="30" width="5" style="97" customWidth="1"/>
    <col min="31" max="16384" width="9.140625" style="97"/>
  </cols>
  <sheetData>
    <row r="1" spans="1:33" s="2" customFormat="1" ht="21.75" customHeight="1" x14ac:dyDescent="0.5">
      <c r="A1" s="1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AC1" s="6"/>
    </row>
    <row r="2" spans="1:33" s="8" customFormat="1" ht="21.75" customHeight="1" x14ac:dyDescent="0.7">
      <c r="A2" s="7" t="s">
        <v>1</v>
      </c>
      <c r="C2" s="2"/>
      <c r="D2" s="9"/>
      <c r="E2" s="2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AC2" s="11"/>
    </row>
    <row r="3" spans="1:33" s="8" customFormat="1" ht="18" customHeight="1" x14ac:dyDescent="0.45"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/>
      <c r="AB3" s="13" t="s">
        <v>2</v>
      </c>
      <c r="AC3" s="11"/>
    </row>
    <row r="4" spans="1:33" s="23" customFormat="1" ht="16.350000000000001" customHeight="1" x14ac:dyDescent="0.45">
      <c r="A4" s="14"/>
      <c r="B4" s="15" t="s">
        <v>3</v>
      </c>
      <c r="C4" s="15"/>
      <c r="D4" s="15"/>
      <c r="E4" s="16"/>
      <c r="F4" s="17" t="s">
        <v>4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  <c r="R4" s="17" t="s">
        <v>5</v>
      </c>
      <c r="S4" s="18"/>
      <c r="T4" s="18"/>
      <c r="U4" s="18"/>
      <c r="V4" s="18"/>
      <c r="W4" s="19"/>
      <c r="X4" s="20"/>
      <c r="Y4" s="21"/>
      <c r="Z4" s="15" t="s">
        <v>6</v>
      </c>
      <c r="AA4" s="15"/>
      <c r="AB4" s="15"/>
      <c r="AC4" s="22"/>
    </row>
    <row r="5" spans="1:33" s="23" customFormat="1" ht="16.350000000000001" customHeight="1" x14ac:dyDescent="0.45">
      <c r="A5" s="22"/>
      <c r="B5" s="24"/>
      <c r="C5" s="24"/>
      <c r="D5" s="24"/>
      <c r="E5" s="25"/>
      <c r="F5" s="26" t="s">
        <v>7</v>
      </c>
      <c r="G5" s="27"/>
      <c r="H5" s="28"/>
      <c r="I5" s="26" t="s">
        <v>8</v>
      </c>
      <c r="J5" s="27"/>
      <c r="K5" s="27"/>
      <c r="L5" s="26" t="s">
        <v>9</v>
      </c>
      <c r="M5" s="27"/>
      <c r="N5" s="28"/>
      <c r="O5" s="26" t="s">
        <v>10</v>
      </c>
      <c r="P5" s="27"/>
      <c r="Q5" s="28"/>
      <c r="R5" s="26" t="s">
        <v>7</v>
      </c>
      <c r="S5" s="27"/>
      <c r="T5" s="28"/>
      <c r="U5" s="26" t="s">
        <v>8</v>
      </c>
      <c r="V5" s="27"/>
      <c r="W5" s="28"/>
      <c r="X5" s="29"/>
      <c r="Y5" s="30"/>
      <c r="Z5" s="24"/>
      <c r="AA5" s="24"/>
      <c r="AB5" s="24"/>
      <c r="AC5" s="22"/>
    </row>
    <row r="6" spans="1:33" s="23" customFormat="1" ht="16.350000000000001" customHeight="1" x14ac:dyDescent="0.45">
      <c r="A6" s="22"/>
      <c r="B6" s="24"/>
      <c r="C6" s="24"/>
      <c r="D6" s="24"/>
      <c r="E6" s="25"/>
      <c r="F6" s="31" t="s">
        <v>11</v>
      </c>
      <c r="G6" s="32"/>
      <c r="H6" s="33"/>
      <c r="I6" s="31" t="s">
        <v>12</v>
      </c>
      <c r="J6" s="32"/>
      <c r="K6" s="32"/>
      <c r="L6" s="31" t="s">
        <v>13</v>
      </c>
      <c r="M6" s="32"/>
      <c r="N6" s="33"/>
      <c r="O6" s="31" t="s">
        <v>14</v>
      </c>
      <c r="P6" s="32"/>
      <c r="Q6" s="33"/>
      <c r="R6" s="31" t="s">
        <v>11</v>
      </c>
      <c r="S6" s="32"/>
      <c r="T6" s="33"/>
      <c r="U6" s="31" t="s">
        <v>12</v>
      </c>
      <c r="V6" s="32"/>
      <c r="W6" s="33"/>
      <c r="X6" s="29"/>
      <c r="Y6" s="30"/>
      <c r="Z6" s="24"/>
      <c r="AA6" s="24"/>
      <c r="AB6" s="24"/>
      <c r="AC6" s="22"/>
    </row>
    <row r="7" spans="1:33" s="23" customFormat="1" ht="16.350000000000001" customHeight="1" x14ac:dyDescent="0.45">
      <c r="A7" s="22"/>
      <c r="B7" s="24"/>
      <c r="C7" s="24"/>
      <c r="D7" s="24"/>
      <c r="E7" s="25"/>
      <c r="F7" s="20" t="s">
        <v>15</v>
      </c>
      <c r="G7" s="34" t="s">
        <v>16</v>
      </c>
      <c r="H7" s="35" t="s">
        <v>17</v>
      </c>
      <c r="I7" s="36" t="s">
        <v>15</v>
      </c>
      <c r="J7" s="34" t="s">
        <v>16</v>
      </c>
      <c r="K7" s="36" t="s">
        <v>17</v>
      </c>
      <c r="L7" s="20" t="s">
        <v>15</v>
      </c>
      <c r="M7" s="34" t="s">
        <v>16</v>
      </c>
      <c r="N7" s="35" t="s">
        <v>17</v>
      </c>
      <c r="O7" s="20" t="s">
        <v>15</v>
      </c>
      <c r="P7" s="34" t="s">
        <v>16</v>
      </c>
      <c r="Q7" s="35" t="s">
        <v>17</v>
      </c>
      <c r="R7" s="20" t="s">
        <v>15</v>
      </c>
      <c r="S7" s="34" t="s">
        <v>16</v>
      </c>
      <c r="T7" s="35" t="s">
        <v>17</v>
      </c>
      <c r="U7" s="20" t="s">
        <v>15</v>
      </c>
      <c r="V7" s="34" t="s">
        <v>16</v>
      </c>
      <c r="W7" s="35" t="s">
        <v>17</v>
      </c>
      <c r="X7" s="37"/>
      <c r="Y7" s="38"/>
      <c r="Z7" s="24"/>
      <c r="AA7" s="24"/>
      <c r="AB7" s="24"/>
      <c r="AC7" s="22"/>
    </row>
    <row r="8" spans="1:33" s="23" customFormat="1" ht="16.350000000000001" customHeight="1" x14ac:dyDescent="0.45">
      <c r="A8" s="39"/>
      <c r="B8" s="40"/>
      <c r="C8" s="40"/>
      <c r="D8" s="40"/>
      <c r="E8" s="41"/>
      <c r="F8" s="37" t="s">
        <v>18</v>
      </c>
      <c r="G8" s="42" t="s">
        <v>19</v>
      </c>
      <c r="H8" s="43" t="s">
        <v>20</v>
      </c>
      <c r="I8" s="44" t="s">
        <v>18</v>
      </c>
      <c r="J8" s="42" t="s">
        <v>19</v>
      </c>
      <c r="K8" s="45" t="s">
        <v>20</v>
      </c>
      <c r="L8" s="37" t="s">
        <v>18</v>
      </c>
      <c r="M8" s="42" t="s">
        <v>19</v>
      </c>
      <c r="N8" s="43" t="s">
        <v>20</v>
      </c>
      <c r="O8" s="37" t="s">
        <v>18</v>
      </c>
      <c r="P8" s="42" t="s">
        <v>19</v>
      </c>
      <c r="Q8" s="43" t="s">
        <v>20</v>
      </c>
      <c r="R8" s="37" t="s">
        <v>18</v>
      </c>
      <c r="S8" s="42" t="s">
        <v>19</v>
      </c>
      <c r="T8" s="43" t="s">
        <v>20</v>
      </c>
      <c r="U8" s="46" t="s">
        <v>18</v>
      </c>
      <c r="V8" s="42" t="s">
        <v>19</v>
      </c>
      <c r="W8" s="43" t="s">
        <v>20</v>
      </c>
      <c r="X8" s="46"/>
      <c r="Y8" s="47"/>
      <c r="Z8" s="40"/>
      <c r="AA8" s="40"/>
      <c r="AB8" s="40"/>
      <c r="AC8" s="22"/>
    </row>
    <row r="9" spans="1:33" s="23" customFormat="1" ht="16.350000000000001" customHeight="1" x14ac:dyDescent="0.45">
      <c r="B9" s="48" t="s">
        <v>21</v>
      </c>
      <c r="C9" s="48"/>
      <c r="D9" s="48"/>
      <c r="E9" s="48"/>
      <c r="F9" s="49">
        <f>SUM(G9:H9)</f>
        <v>279242</v>
      </c>
      <c r="G9" s="50">
        <f>SUM(G11:G37)</f>
        <v>156995</v>
      </c>
      <c r="H9" s="51">
        <f>SUM(H11:H37)</f>
        <v>122247</v>
      </c>
      <c r="I9" s="49">
        <f>SUM(J9:K9)</f>
        <v>274814</v>
      </c>
      <c r="J9" s="50">
        <f>SUM(J11:J37)</f>
        <v>154228</v>
      </c>
      <c r="K9" s="51">
        <f>SUM(K11:K37)</f>
        <v>120586</v>
      </c>
      <c r="L9" s="49">
        <f>SUM(M9:N9)</f>
        <v>274758</v>
      </c>
      <c r="M9" s="50">
        <f>SUM(M11:M37)</f>
        <v>154380</v>
      </c>
      <c r="N9" s="51">
        <f>SUM(N11:N37)</f>
        <v>120378</v>
      </c>
      <c r="O9" s="49">
        <f>SUM(P9:Q9)</f>
        <v>274115</v>
      </c>
      <c r="P9" s="50">
        <f>SUM(P11:P37)</f>
        <v>154617</v>
      </c>
      <c r="Q9" s="51">
        <f>SUM(Q11:Q37)</f>
        <v>119498</v>
      </c>
      <c r="R9" s="52">
        <f>SUM(S9:T9)</f>
        <v>272750</v>
      </c>
      <c r="S9" s="53">
        <f>SUM(S11:S37)</f>
        <v>150496</v>
      </c>
      <c r="T9" s="54">
        <f>SUM(T11:T37)</f>
        <v>122254</v>
      </c>
      <c r="U9" s="55">
        <v>270112.71000000002</v>
      </c>
      <c r="V9" s="55">
        <v>147981.44</v>
      </c>
      <c r="W9" s="55">
        <v>122131.27</v>
      </c>
      <c r="X9" s="56"/>
      <c r="Y9" s="22"/>
      <c r="Z9" s="48" t="s">
        <v>18</v>
      </c>
      <c r="AA9" s="48"/>
      <c r="AB9" s="48"/>
      <c r="AC9" s="22"/>
    </row>
    <row r="10" spans="1:33" s="23" customFormat="1" ht="16.350000000000001" customHeight="1" x14ac:dyDescent="0.45">
      <c r="A10" s="57" t="s">
        <v>22</v>
      </c>
      <c r="C10" s="57"/>
      <c r="D10" s="57"/>
      <c r="E10" s="58"/>
      <c r="F10" s="59"/>
      <c r="G10" s="60"/>
      <c r="H10" s="61"/>
      <c r="I10" s="59"/>
      <c r="J10" s="60"/>
      <c r="K10" s="61"/>
      <c r="L10" s="59"/>
      <c r="M10" s="60"/>
      <c r="N10" s="61"/>
      <c r="O10" s="59"/>
      <c r="P10" s="60"/>
      <c r="Q10" s="61"/>
      <c r="R10" s="62"/>
      <c r="S10" s="63"/>
      <c r="T10" s="64"/>
      <c r="U10" s="65"/>
      <c r="V10" s="66"/>
      <c r="W10" s="66"/>
      <c r="X10" s="56"/>
      <c r="Y10" s="67" t="s">
        <v>23</v>
      </c>
      <c r="AA10" s="38"/>
      <c r="AB10" s="38"/>
      <c r="AC10" s="22"/>
    </row>
    <row r="11" spans="1:33" s="68" customFormat="1" ht="16.350000000000001" customHeight="1" x14ac:dyDescent="0.5">
      <c r="B11" s="68" t="s">
        <v>24</v>
      </c>
      <c r="F11" s="69">
        <f t="shared" ref="F11:F33" si="0">SUM(G11:H11)</f>
        <v>106120</v>
      </c>
      <c r="G11" s="70">
        <f>67641</f>
        <v>67641</v>
      </c>
      <c r="H11" s="71">
        <v>38479</v>
      </c>
      <c r="I11" s="69">
        <f>SUM(J11:K11)</f>
        <v>104983</v>
      </c>
      <c r="J11" s="70">
        <v>64258</v>
      </c>
      <c r="K11" s="71">
        <v>40725</v>
      </c>
      <c r="L11" s="69">
        <f>SUM(M11:N11)</f>
        <v>98487</v>
      </c>
      <c r="M11" s="70">
        <v>61058</v>
      </c>
      <c r="N11" s="71">
        <v>37429</v>
      </c>
      <c r="O11" s="69">
        <f>SUM(P11:Q11)</f>
        <v>102969</v>
      </c>
      <c r="P11" s="70">
        <v>67334</v>
      </c>
      <c r="Q11" s="71">
        <v>35635</v>
      </c>
      <c r="R11" s="72">
        <f t="shared" ref="R11:R33" si="1">SUM(S11:T11)</f>
        <v>90097</v>
      </c>
      <c r="S11" s="73">
        <v>57458</v>
      </c>
      <c r="T11" s="72">
        <v>32639</v>
      </c>
      <c r="U11" s="74">
        <v>87204.44</v>
      </c>
      <c r="V11" s="74">
        <v>53197.56</v>
      </c>
      <c r="W11" s="74">
        <v>34006.879999999997</v>
      </c>
      <c r="X11" s="75"/>
      <c r="Y11" s="76"/>
      <c r="Z11" s="68" t="s">
        <v>25</v>
      </c>
      <c r="AC11" s="76"/>
      <c r="AE11" s="77"/>
      <c r="AF11" s="77"/>
      <c r="AG11" s="77"/>
    </row>
    <row r="12" spans="1:33" s="57" customFormat="1" ht="16.350000000000001" customHeight="1" x14ac:dyDescent="0.45">
      <c r="A12" s="57" t="s">
        <v>26</v>
      </c>
      <c r="D12" s="58"/>
      <c r="E12" s="58"/>
      <c r="F12" s="69"/>
      <c r="G12" s="70"/>
      <c r="H12" s="78"/>
      <c r="I12" s="69"/>
      <c r="J12" s="70"/>
      <c r="K12" s="78"/>
      <c r="L12" s="69"/>
      <c r="M12" s="70"/>
      <c r="N12" s="78"/>
      <c r="O12" s="69"/>
      <c r="P12" s="70"/>
      <c r="Q12" s="78"/>
      <c r="R12" s="72"/>
      <c r="S12" s="73"/>
      <c r="T12" s="72"/>
      <c r="U12" s="72"/>
      <c r="V12" s="62"/>
      <c r="W12" s="62"/>
      <c r="X12" s="79"/>
      <c r="Y12" s="67" t="s">
        <v>27</v>
      </c>
      <c r="AC12" s="58"/>
    </row>
    <row r="13" spans="1:33" s="68" customFormat="1" ht="16.350000000000001" customHeight="1" x14ac:dyDescent="0.5">
      <c r="B13" s="68" t="s">
        <v>28</v>
      </c>
      <c r="F13" s="69">
        <f t="shared" si="0"/>
        <v>1330</v>
      </c>
      <c r="G13" s="70">
        <v>904</v>
      </c>
      <c r="H13" s="71">
        <v>426</v>
      </c>
      <c r="I13" s="69">
        <f>SUM(J13:K13)</f>
        <v>1396</v>
      </c>
      <c r="J13" s="70">
        <v>785</v>
      </c>
      <c r="K13" s="71">
        <v>611</v>
      </c>
      <c r="L13" s="69">
        <f>SUM(M13:N13)</f>
        <v>874</v>
      </c>
      <c r="M13" s="70">
        <v>682</v>
      </c>
      <c r="N13" s="71">
        <v>192</v>
      </c>
      <c r="O13" s="69">
        <f>SUM(P13:Q13)</f>
        <v>717</v>
      </c>
      <c r="P13" s="70">
        <v>409</v>
      </c>
      <c r="Q13" s="71">
        <v>308</v>
      </c>
      <c r="R13" s="72">
        <f t="shared" si="1"/>
        <v>1984</v>
      </c>
      <c r="S13" s="73">
        <v>1534</v>
      </c>
      <c r="T13" s="72">
        <v>450</v>
      </c>
      <c r="U13" s="74">
        <v>1395.34</v>
      </c>
      <c r="V13" s="74">
        <v>672.1</v>
      </c>
      <c r="W13" s="74">
        <v>723.24</v>
      </c>
      <c r="X13" s="75"/>
      <c r="Y13" s="76"/>
      <c r="Z13" s="68" t="s">
        <v>29</v>
      </c>
      <c r="AC13" s="76"/>
      <c r="AE13" s="77"/>
      <c r="AF13" s="77"/>
      <c r="AG13" s="77"/>
    </row>
    <row r="14" spans="1:33" s="68" customFormat="1" ht="16.350000000000001" customHeight="1" x14ac:dyDescent="0.45">
      <c r="B14" s="68" t="s">
        <v>30</v>
      </c>
      <c r="F14" s="69">
        <f t="shared" si="0"/>
        <v>32685</v>
      </c>
      <c r="G14" s="70">
        <v>17874</v>
      </c>
      <c r="H14" s="71">
        <v>14811</v>
      </c>
      <c r="I14" s="69">
        <f>SUM(J14:K14)</f>
        <v>25989</v>
      </c>
      <c r="J14" s="70">
        <v>14839</v>
      </c>
      <c r="K14" s="71">
        <v>11150</v>
      </c>
      <c r="L14" s="69">
        <f>SUM(M14:N14)</f>
        <v>25582</v>
      </c>
      <c r="M14" s="70">
        <v>12239</v>
      </c>
      <c r="N14" s="71">
        <v>13343</v>
      </c>
      <c r="O14" s="69">
        <f>SUM(P14:Q14)</f>
        <v>24964</v>
      </c>
      <c r="P14" s="70">
        <v>12647</v>
      </c>
      <c r="Q14" s="71">
        <v>12317</v>
      </c>
      <c r="R14" s="72">
        <f t="shared" si="1"/>
        <v>26036</v>
      </c>
      <c r="S14" s="73">
        <v>13898</v>
      </c>
      <c r="T14" s="72">
        <v>12138</v>
      </c>
      <c r="U14" s="74">
        <v>26455.94</v>
      </c>
      <c r="V14" s="74">
        <v>13737.3</v>
      </c>
      <c r="W14" s="74">
        <v>12718.64</v>
      </c>
      <c r="X14" s="75"/>
      <c r="Y14" s="76"/>
      <c r="Z14" s="68" t="s">
        <v>31</v>
      </c>
      <c r="AC14" s="76"/>
    </row>
    <row r="15" spans="1:33" s="68" customFormat="1" ht="16.350000000000001" customHeight="1" x14ac:dyDescent="0.45">
      <c r="B15" s="68" t="s">
        <v>32</v>
      </c>
      <c r="F15" s="69">
        <f t="shared" si="0"/>
        <v>864</v>
      </c>
      <c r="G15" s="70">
        <v>286</v>
      </c>
      <c r="H15" s="71">
        <v>578</v>
      </c>
      <c r="I15" s="69">
        <f>SUM(J15:K15)</f>
        <v>848</v>
      </c>
      <c r="J15" s="70">
        <v>524</v>
      </c>
      <c r="K15" s="71">
        <v>324</v>
      </c>
      <c r="L15" s="69">
        <f>SUM(M15:N15)</f>
        <v>304</v>
      </c>
      <c r="M15" s="70">
        <v>106</v>
      </c>
      <c r="N15" s="71">
        <v>198</v>
      </c>
      <c r="O15" s="69">
        <f>SUM(P15:Q15)</f>
        <v>498</v>
      </c>
      <c r="P15" s="70">
        <v>346</v>
      </c>
      <c r="Q15" s="71">
        <v>152</v>
      </c>
      <c r="R15" s="72">
        <f t="shared" si="1"/>
        <v>680</v>
      </c>
      <c r="S15" s="73">
        <v>415</v>
      </c>
      <c r="T15" s="72">
        <v>265</v>
      </c>
      <c r="U15" s="74">
        <v>416.25</v>
      </c>
      <c r="V15" s="74">
        <v>341.42</v>
      </c>
      <c r="W15" s="74">
        <v>74.83</v>
      </c>
      <c r="X15" s="75"/>
      <c r="Y15" s="76"/>
      <c r="Z15" s="68" t="s">
        <v>33</v>
      </c>
      <c r="AC15" s="76"/>
    </row>
    <row r="16" spans="1:33" s="68" customFormat="1" ht="16.350000000000001" customHeight="1" x14ac:dyDescent="0.5">
      <c r="B16" s="68" t="s">
        <v>34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69"/>
      <c r="V16" s="69"/>
      <c r="W16" s="69"/>
      <c r="X16" s="75"/>
      <c r="Y16" s="76"/>
      <c r="Z16" s="68" t="s">
        <v>35</v>
      </c>
      <c r="AC16" s="76"/>
    </row>
    <row r="17" spans="2:29" s="68" customFormat="1" ht="16.350000000000001" customHeight="1" x14ac:dyDescent="0.45">
      <c r="C17" s="68" t="s">
        <v>36</v>
      </c>
      <c r="E17" s="80"/>
      <c r="F17" s="69">
        <f>SUM(G17:H17)</f>
        <v>548</v>
      </c>
      <c r="G17" s="70">
        <v>469</v>
      </c>
      <c r="H17" s="71">
        <v>79</v>
      </c>
      <c r="I17" s="69">
        <f>SUM(J17:K17)</f>
        <v>1628</v>
      </c>
      <c r="J17" s="70">
        <v>946</v>
      </c>
      <c r="K17" s="71">
        <v>682</v>
      </c>
      <c r="L17" s="69">
        <f>SUM(M17:N17)</f>
        <v>2102</v>
      </c>
      <c r="M17" s="70">
        <v>1256</v>
      </c>
      <c r="N17" s="71">
        <v>846</v>
      </c>
      <c r="O17" s="69">
        <f>SUM(P17:Q17)</f>
        <v>988</v>
      </c>
      <c r="P17" s="70">
        <v>505</v>
      </c>
      <c r="Q17" s="71">
        <v>483</v>
      </c>
      <c r="R17" s="72">
        <f>SUM(S17:T17)</f>
        <v>674</v>
      </c>
      <c r="S17" s="73">
        <v>674</v>
      </c>
      <c r="T17" s="72">
        <v>0</v>
      </c>
      <c r="U17" s="74">
        <v>496.68</v>
      </c>
      <c r="V17" s="74">
        <v>496.68</v>
      </c>
      <c r="W17" s="74" t="s">
        <v>37</v>
      </c>
      <c r="X17" s="75"/>
      <c r="Y17" s="76"/>
      <c r="AA17" s="68" t="s">
        <v>38</v>
      </c>
      <c r="AC17" s="76"/>
    </row>
    <row r="18" spans="2:29" s="68" customFormat="1" ht="16.350000000000001" customHeight="1" x14ac:dyDescent="0.45">
      <c r="B18" s="68" t="s">
        <v>39</v>
      </c>
      <c r="F18" s="69">
        <f t="shared" si="0"/>
        <v>18787</v>
      </c>
      <c r="G18" s="70">
        <v>15857</v>
      </c>
      <c r="H18" s="71">
        <v>2930</v>
      </c>
      <c r="I18" s="69">
        <f>SUM(J18:K18)</f>
        <v>16326</v>
      </c>
      <c r="J18" s="70">
        <v>13563</v>
      </c>
      <c r="K18" s="71">
        <v>2763</v>
      </c>
      <c r="L18" s="69">
        <f>SUM(M18:N18)</f>
        <v>19861</v>
      </c>
      <c r="M18" s="70">
        <v>17513</v>
      </c>
      <c r="N18" s="71">
        <v>2348</v>
      </c>
      <c r="O18" s="69">
        <f>SUM(P18:Q18)</f>
        <v>14861</v>
      </c>
      <c r="P18" s="70">
        <v>12732</v>
      </c>
      <c r="Q18" s="71">
        <v>2129</v>
      </c>
      <c r="R18" s="72">
        <f t="shared" si="1"/>
        <v>17258</v>
      </c>
      <c r="S18" s="73">
        <v>15036</v>
      </c>
      <c r="T18" s="72">
        <v>2222</v>
      </c>
      <c r="U18" s="74">
        <v>22525.279999999999</v>
      </c>
      <c r="V18" s="74">
        <v>19488.07</v>
      </c>
      <c r="W18" s="74">
        <v>3037.2</v>
      </c>
      <c r="X18" s="75"/>
      <c r="Y18" s="76"/>
      <c r="Z18" s="68" t="s">
        <v>40</v>
      </c>
      <c r="AC18" s="76"/>
    </row>
    <row r="19" spans="2:29" s="68" customFormat="1" ht="16.350000000000001" customHeight="1" x14ac:dyDescent="0.5">
      <c r="B19" s="68" t="s">
        <v>41</v>
      </c>
      <c r="F19" s="81"/>
      <c r="G19" s="82"/>
      <c r="H19" s="82"/>
      <c r="I19" s="81"/>
      <c r="J19" s="81"/>
      <c r="K19" s="81"/>
      <c r="L19" s="81"/>
      <c r="M19" s="81"/>
      <c r="N19" s="81"/>
      <c r="O19" s="81"/>
      <c r="P19" s="82"/>
      <c r="Q19" s="81"/>
      <c r="R19" s="81"/>
      <c r="S19" s="81"/>
      <c r="T19" s="81"/>
      <c r="U19" s="72"/>
      <c r="V19" s="72"/>
      <c r="W19" s="72"/>
      <c r="X19" s="75"/>
      <c r="Y19" s="76"/>
      <c r="Z19" s="68" t="s">
        <v>42</v>
      </c>
      <c r="AC19" s="76"/>
    </row>
    <row r="20" spans="2:29" s="68" customFormat="1" ht="16.350000000000001" customHeight="1" x14ac:dyDescent="0.45">
      <c r="C20" s="68" t="s">
        <v>43</v>
      </c>
      <c r="F20" s="69">
        <f>SUM(G20:H20)</f>
        <v>50692</v>
      </c>
      <c r="G20" s="70">
        <v>23975</v>
      </c>
      <c r="H20" s="71">
        <v>26717</v>
      </c>
      <c r="I20" s="69">
        <f>SUM(J20:K20)</f>
        <v>49971</v>
      </c>
      <c r="J20" s="70">
        <v>26820</v>
      </c>
      <c r="K20" s="71">
        <v>23151</v>
      </c>
      <c r="L20" s="69">
        <f>SUM(M20:N20)</f>
        <v>59102</v>
      </c>
      <c r="M20" s="70">
        <v>31187</v>
      </c>
      <c r="N20" s="71">
        <v>27915</v>
      </c>
      <c r="O20" s="69">
        <f>SUM(P20:Q20)</f>
        <v>60494</v>
      </c>
      <c r="P20" s="70">
        <v>30291</v>
      </c>
      <c r="Q20" s="71">
        <v>30203</v>
      </c>
      <c r="R20" s="72">
        <f>SUM(S20:T20)</f>
        <v>59236</v>
      </c>
      <c r="S20" s="73">
        <v>28324</v>
      </c>
      <c r="T20" s="72">
        <v>30912</v>
      </c>
      <c r="U20" s="74">
        <v>52210.14</v>
      </c>
      <c r="V20" s="74">
        <v>25904.33</v>
      </c>
      <c r="W20" s="74">
        <v>26305.82</v>
      </c>
      <c r="X20" s="75"/>
      <c r="Y20" s="76"/>
      <c r="AA20" s="68" t="s">
        <v>44</v>
      </c>
      <c r="AC20" s="76"/>
    </row>
    <row r="21" spans="2:29" s="68" customFormat="1" ht="16.350000000000001" customHeight="1" x14ac:dyDescent="0.45">
      <c r="B21" s="68" t="s">
        <v>45</v>
      </c>
      <c r="F21" s="69">
        <f t="shared" si="0"/>
        <v>4403</v>
      </c>
      <c r="G21" s="70">
        <v>4084</v>
      </c>
      <c r="H21" s="71">
        <v>319</v>
      </c>
      <c r="I21" s="69">
        <f t="shared" ref="I21:I27" si="2">SUM(J21:K21)</f>
        <v>4329</v>
      </c>
      <c r="J21" s="70">
        <v>3962</v>
      </c>
      <c r="K21" s="71">
        <v>367</v>
      </c>
      <c r="L21" s="69">
        <f t="shared" ref="L21:L27" si="3">SUM(M21:N21)</f>
        <v>4083</v>
      </c>
      <c r="M21" s="70">
        <v>3933</v>
      </c>
      <c r="N21" s="71">
        <v>150</v>
      </c>
      <c r="O21" s="69">
        <f t="shared" ref="O21:O27" si="4">SUM(P21:Q21)</f>
        <v>4073</v>
      </c>
      <c r="P21" s="70">
        <v>3726</v>
      </c>
      <c r="Q21" s="71">
        <v>347</v>
      </c>
      <c r="R21" s="72">
        <f t="shared" si="1"/>
        <v>5757</v>
      </c>
      <c r="S21" s="73">
        <v>4941</v>
      </c>
      <c r="T21" s="72">
        <v>816</v>
      </c>
      <c r="U21" s="74">
        <v>5376.43</v>
      </c>
      <c r="V21" s="74">
        <v>4741.5200000000004</v>
      </c>
      <c r="W21" s="74">
        <v>634.91</v>
      </c>
      <c r="X21" s="75"/>
      <c r="Y21" s="76"/>
      <c r="Z21" s="68" t="s">
        <v>46</v>
      </c>
      <c r="AC21" s="76"/>
    </row>
    <row r="22" spans="2:29" s="68" customFormat="1" ht="16.350000000000001" customHeight="1" x14ac:dyDescent="0.45">
      <c r="B22" s="68" t="s">
        <v>47</v>
      </c>
      <c r="F22" s="69">
        <f t="shared" si="0"/>
        <v>33842</v>
      </c>
      <c r="G22" s="70">
        <v>13616</v>
      </c>
      <c r="H22" s="71">
        <v>20226</v>
      </c>
      <c r="I22" s="69">
        <f t="shared" si="2"/>
        <v>33851</v>
      </c>
      <c r="J22" s="70">
        <v>12901</v>
      </c>
      <c r="K22" s="71">
        <v>20950</v>
      </c>
      <c r="L22" s="69">
        <f t="shared" si="3"/>
        <v>30519</v>
      </c>
      <c r="M22" s="70">
        <v>11318</v>
      </c>
      <c r="N22" s="71">
        <v>19201</v>
      </c>
      <c r="O22" s="69">
        <f t="shared" si="4"/>
        <v>32993</v>
      </c>
      <c r="P22" s="70">
        <v>13526</v>
      </c>
      <c r="Q22" s="71">
        <v>19467</v>
      </c>
      <c r="R22" s="72">
        <f t="shared" si="1"/>
        <v>34385</v>
      </c>
      <c r="S22" s="73">
        <v>13154</v>
      </c>
      <c r="T22" s="72">
        <v>21231</v>
      </c>
      <c r="U22" s="74">
        <v>33716.120000000003</v>
      </c>
      <c r="V22" s="74">
        <v>11389.09</v>
      </c>
      <c r="W22" s="74">
        <v>22327.03</v>
      </c>
      <c r="X22" s="75"/>
      <c r="Y22" s="76"/>
      <c r="Z22" s="68" t="s">
        <v>48</v>
      </c>
      <c r="AC22" s="76"/>
    </row>
    <row r="23" spans="2:29" s="68" customFormat="1" ht="16.350000000000001" customHeight="1" x14ac:dyDescent="0.45">
      <c r="B23" s="68" t="s">
        <v>49</v>
      </c>
      <c r="C23" s="76"/>
      <c r="D23" s="76"/>
      <c r="E23" s="76"/>
      <c r="F23" s="69">
        <f t="shared" si="0"/>
        <v>196</v>
      </c>
      <c r="G23" s="70">
        <v>0</v>
      </c>
      <c r="H23" s="71">
        <v>196</v>
      </c>
      <c r="I23" s="69">
        <f t="shared" si="2"/>
        <v>634</v>
      </c>
      <c r="J23" s="70">
        <v>560</v>
      </c>
      <c r="K23" s="71">
        <v>74</v>
      </c>
      <c r="L23" s="69">
        <f t="shared" si="3"/>
        <v>582</v>
      </c>
      <c r="M23" s="70">
        <v>173</v>
      </c>
      <c r="N23" s="71">
        <v>409</v>
      </c>
      <c r="O23" s="69">
        <f t="shared" si="4"/>
        <v>261</v>
      </c>
      <c r="P23" s="70">
        <v>0</v>
      </c>
      <c r="Q23" s="71">
        <v>261</v>
      </c>
      <c r="R23" s="72">
        <f t="shared" si="1"/>
        <v>1061</v>
      </c>
      <c r="S23" s="73">
        <v>635</v>
      </c>
      <c r="T23" s="72">
        <v>426</v>
      </c>
      <c r="U23" s="74">
        <v>746.02</v>
      </c>
      <c r="V23" s="74">
        <v>400.68</v>
      </c>
      <c r="W23" s="74">
        <v>345.33</v>
      </c>
      <c r="X23" s="75"/>
      <c r="Y23" s="76"/>
      <c r="Z23" s="76" t="s">
        <v>50</v>
      </c>
      <c r="AA23" s="76"/>
      <c r="AB23" s="76"/>
      <c r="AC23" s="76"/>
    </row>
    <row r="24" spans="2:29" s="68" customFormat="1" ht="16.350000000000001" customHeight="1" x14ac:dyDescent="0.45">
      <c r="B24" s="68" t="s">
        <v>51</v>
      </c>
      <c r="C24" s="76"/>
      <c r="D24" s="76"/>
      <c r="E24" s="76"/>
      <c r="F24" s="69">
        <f t="shared" si="0"/>
        <v>1998</v>
      </c>
      <c r="G24" s="70">
        <v>540</v>
      </c>
      <c r="H24" s="71">
        <v>1458</v>
      </c>
      <c r="I24" s="69">
        <f t="shared" si="2"/>
        <v>2168</v>
      </c>
      <c r="J24" s="70">
        <v>537</v>
      </c>
      <c r="K24" s="71">
        <v>1631</v>
      </c>
      <c r="L24" s="69">
        <f t="shared" si="3"/>
        <v>1936</v>
      </c>
      <c r="M24" s="70">
        <v>836</v>
      </c>
      <c r="N24" s="71">
        <v>1100</v>
      </c>
      <c r="O24" s="69">
        <f t="shared" si="4"/>
        <v>1529</v>
      </c>
      <c r="P24" s="70">
        <v>498</v>
      </c>
      <c r="Q24" s="71">
        <v>1031</v>
      </c>
      <c r="R24" s="72">
        <f t="shared" si="1"/>
        <v>2656</v>
      </c>
      <c r="S24" s="73">
        <v>1177</v>
      </c>
      <c r="T24" s="72">
        <v>1479</v>
      </c>
      <c r="U24" s="74">
        <v>2653.85</v>
      </c>
      <c r="V24" s="74">
        <v>881.45</v>
      </c>
      <c r="W24" s="74">
        <v>1772.4</v>
      </c>
      <c r="X24" s="75"/>
      <c r="Y24" s="76"/>
      <c r="Z24" s="76" t="s">
        <v>52</v>
      </c>
      <c r="AA24" s="76"/>
      <c r="AB24" s="76"/>
      <c r="AC24" s="76"/>
    </row>
    <row r="25" spans="2:29" s="68" customFormat="1" ht="16.350000000000001" customHeight="1" x14ac:dyDescent="0.45">
      <c r="B25" s="76" t="s">
        <v>53</v>
      </c>
      <c r="C25" s="76"/>
      <c r="D25" s="76"/>
      <c r="E25" s="76"/>
      <c r="F25" s="69">
        <f t="shared" si="0"/>
        <v>871</v>
      </c>
      <c r="G25" s="70">
        <v>326</v>
      </c>
      <c r="H25" s="71">
        <v>545</v>
      </c>
      <c r="I25" s="69">
        <f t="shared" si="2"/>
        <v>2563</v>
      </c>
      <c r="J25" s="70">
        <v>1243</v>
      </c>
      <c r="K25" s="71">
        <v>1320</v>
      </c>
      <c r="L25" s="69">
        <f t="shared" si="3"/>
        <v>1887</v>
      </c>
      <c r="M25" s="70">
        <v>515</v>
      </c>
      <c r="N25" s="71">
        <v>1372</v>
      </c>
      <c r="O25" s="69">
        <f t="shared" si="4"/>
        <v>1549</v>
      </c>
      <c r="P25" s="70">
        <v>464</v>
      </c>
      <c r="Q25" s="71">
        <v>1085</v>
      </c>
      <c r="R25" s="72">
        <f t="shared" si="1"/>
        <v>1476</v>
      </c>
      <c r="S25" s="73">
        <v>722</v>
      </c>
      <c r="T25" s="72">
        <v>754</v>
      </c>
      <c r="U25" s="74">
        <v>2086.41</v>
      </c>
      <c r="V25" s="74">
        <v>961.21</v>
      </c>
      <c r="W25" s="74">
        <v>1125.2</v>
      </c>
      <c r="X25" s="75"/>
      <c r="Y25" s="76"/>
      <c r="Z25" s="76" t="s">
        <v>54</v>
      </c>
      <c r="AA25" s="76"/>
      <c r="AB25" s="76"/>
      <c r="AC25" s="76"/>
    </row>
    <row r="26" spans="2:29" s="68" customFormat="1" ht="16.350000000000001" customHeight="1" x14ac:dyDescent="0.45">
      <c r="B26" s="68" t="s">
        <v>55</v>
      </c>
      <c r="D26" s="76"/>
      <c r="E26" s="76"/>
      <c r="F26" s="69">
        <f t="shared" si="0"/>
        <v>859</v>
      </c>
      <c r="G26" s="70">
        <v>601</v>
      </c>
      <c r="H26" s="71">
        <v>258</v>
      </c>
      <c r="I26" s="69">
        <f t="shared" si="2"/>
        <v>861</v>
      </c>
      <c r="J26" s="70">
        <v>764</v>
      </c>
      <c r="K26" s="71">
        <v>97</v>
      </c>
      <c r="L26" s="69">
        <f t="shared" si="3"/>
        <v>668</v>
      </c>
      <c r="M26" s="70">
        <v>562</v>
      </c>
      <c r="N26" s="71">
        <v>106</v>
      </c>
      <c r="O26" s="69">
        <f t="shared" si="4"/>
        <v>479</v>
      </c>
      <c r="P26" s="70">
        <v>280</v>
      </c>
      <c r="Q26" s="71">
        <v>199</v>
      </c>
      <c r="R26" s="72">
        <f t="shared" si="1"/>
        <v>773</v>
      </c>
      <c r="S26" s="73">
        <v>411</v>
      </c>
      <c r="T26" s="72">
        <v>362</v>
      </c>
      <c r="U26" s="74">
        <v>1737.76</v>
      </c>
      <c r="V26" s="74">
        <v>1453.22</v>
      </c>
      <c r="W26" s="74">
        <v>284.52999999999997</v>
      </c>
      <c r="X26" s="75"/>
      <c r="Y26" s="76"/>
      <c r="Z26" s="68" t="s">
        <v>56</v>
      </c>
      <c r="AA26" s="76"/>
      <c r="AB26" s="76"/>
      <c r="AC26" s="76"/>
    </row>
    <row r="27" spans="2:29" s="68" customFormat="1" ht="16.350000000000001" customHeight="1" x14ac:dyDescent="0.45">
      <c r="B27" s="68" t="s">
        <v>57</v>
      </c>
      <c r="C27" s="76"/>
      <c r="D27" s="76"/>
      <c r="E27" s="76"/>
      <c r="F27" s="69">
        <f t="shared" si="0"/>
        <v>927</v>
      </c>
      <c r="G27" s="70">
        <v>524</v>
      </c>
      <c r="H27" s="71">
        <v>403</v>
      </c>
      <c r="I27" s="69">
        <f t="shared" si="2"/>
        <v>1615</v>
      </c>
      <c r="J27" s="70">
        <v>1023</v>
      </c>
      <c r="K27" s="71">
        <v>592</v>
      </c>
      <c r="L27" s="69">
        <f t="shared" si="3"/>
        <v>1849</v>
      </c>
      <c r="M27" s="70">
        <v>1059</v>
      </c>
      <c r="N27" s="71">
        <v>790</v>
      </c>
      <c r="O27" s="69">
        <f t="shared" si="4"/>
        <v>1842</v>
      </c>
      <c r="P27" s="70">
        <v>881</v>
      </c>
      <c r="Q27" s="71">
        <v>961</v>
      </c>
      <c r="R27" s="72">
        <f t="shared" si="1"/>
        <v>2512</v>
      </c>
      <c r="S27" s="73">
        <v>1706</v>
      </c>
      <c r="T27" s="72">
        <v>806</v>
      </c>
      <c r="U27" s="74">
        <v>2624.22</v>
      </c>
      <c r="V27" s="74">
        <v>1811.88</v>
      </c>
      <c r="W27" s="74">
        <v>812.34</v>
      </c>
      <c r="X27" s="75"/>
      <c r="Y27" s="76"/>
      <c r="Z27" s="76" t="s">
        <v>58</v>
      </c>
      <c r="AA27" s="76"/>
      <c r="AB27" s="76"/>
      <c r="AC27" s="76"/>
    </row>
    <row r="28" spans="2:29" s="68" customFormat="1" ht="16.350000000000001" customHeight="1" x14ac:dyDescent="0.5">
      <c r="B28" s="76" t="s">
        <v>59</v>
      </c>
      <c r="C28" s="76"/>
      <c r="D28" s="76"/>
      <c r="E28" s="76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3"/>
      <c r="U28" s="69"/>
      <c r="V28" s="69"/>
      <c r="W28" s="69"/>
      <c r="X28" s="75"/>
      <c r="Y28" s="76"/>
      <c r="Z28" s="76" t="s">
        <v>60</v>
      </c>
      <c r="AA28" s="76"/>
      <c r="AB28" s="76"/>
      <c r="AC28" s="76"/>
    </row>
    <row r="29" spans="2:29" s="68" customFormat="1" ht="16.350000000000001" customHeight="1" x14ac:dyDescent="0.45">
      <c r="C29" s="76" t="s">
        <v>61</v>
      </c>
      <c r="D29" s="76"/>
      <c r="E29" s="76"/>
      <c r="F29" s="69">
        <f>SUM(G29:H29)</f>
        <v>7963</v>
      </c>
      <c r="G29" s="70">
        <v>5240</v>
      </c>
      <c r="H29" s="71">
        <v>2723</v>
      </c>
      <c r="I29" s="69">
        <f>SUM(J29:K29)</f>
        <v>7924</v>
      </c>
      <c r="J29" s="70">
        <v>5580</v>
      </c>
      <c r="K29" s="71">
        <v>2344</v>
      </c>
      <c r="L29" s="69">
        <f>SUM(M29:N29)</f>
        <v>9805</v>
      </c>
      <c r="M29" s="70">
        <v>6919</v>
      </c>
      <c r="N29" s="71">
        <v>2886</v>
      </c>
      <c r="O29" s="69">
        <f>SUM(P29:Q29)</f>
        <v>8363</v>
      </c>
      <c r="P29" s="70">
        <v>5617</v>
      </c>
      <c r="Q29" s="71">
        <v>2746</v>
      </c>
      <c r="R29" s="72">
        <f>SUM(S29:T29)</f>
        <v>9023</v>
      </c>
      <c r="S29" s="73">
        <v>5695</v>
      </c>
      <c r="T29" s="72">
        <v>3328</v>
      </c>
      <c r="U29" s="74">
        <v>9105.6200000000008</v>
      </c>
      <c r="V29" s="74">
        <v>6428.04</v>
      </c>
      <c r="W29" s="74">
        <v>2677.58</v>
      </c>
      <c r="X29" s="75"/>
      <c r="Y29" s="76"/>
      <c r="Z29" s="76"/>
      <c r="AA29" s="76" t="s">
        <v>62</v>
      </c>
      <c r="AB29" s="76"/>
      <c r="AC29" s="76"/>
    </row>
    <row r="30" spans="2:29" s="68" customFormat="1" ht="16.350000000000001" customHeight="1" x14ac:dyDescent="0.45">
      <c r="B30" s="76" t="s">
        <v>63</v>
      </c>
      <c r="C30" s="76"/>
      <c r="D30" s="76"/>
      <c r="E30" s="76"/>
      <c r="F30" s="69">
        <f t="shared" si="0"/>
        <v>4906</v>
      </c>
      <c r="G30" s="70">
        <v>2038</v>
      </c>
      <c r="H30" s="71">
        <v>2868</v>
      </c>
      <c r="I30" s="69">
        <f>SUM(J30:K30)</f>
        <v>4781</v>
      </c>
      <c r="J30" s="70">
        <v>1479</v>
      </c>
      <c r="K30" s="71">
        <v>3302</v>
      </c>
      <c r="L30" s="69">
        <f>SUM(M30:N30)</f>
        <v>5382</v>
      </c>
      <c r="M30" s="70">
        <v>1301</v>
      </c>
      <c r="N30" s="71">
        <v>4081</v>
      </c>
      <c r="O30" s="69">
        <f>SUM(P30:Q30)</f>
        <v>3344</v>
      </c>
      <c r="P30" s="70">
        <v>1042</v>
      </c>
      <c r="Q30" s="71">
        <v>2302</v>
      </c>
      <c r="R30" s="72">
        <f t="shared" si="1"/>
        <v>5446</v>
      </c>
      <c r="S30" s="73">
        <v>2220</v>
      </c>
      <c r="T30" s="72">
        <v>3226</v>
      </c>
      <c r="U30" s="74">
        <v>7663.08</v>
      </c>
      <c r="V30" s="74">
        <v>2341.3000000000002</v>
      </c>
      <c r="W30" s="74">
        <v>5321.78</v>
      </c>
      <c r="X30" s="75"/>
      <c r="Y30" s="76"/>
      <c r="Z30" s="76" t="s">
        <v>64</v>
      </c>
      <c r="AA30" s="76"/>
      <c r="AB30" s="76"/>
      <c r="AC30" s="76"/>
    </row>
    <row r="31" spans="2:29" s="68" customFormat="1" ht="16.350000000000001" customHeight="1" x14ac:dyDescent="0.45">
      <c r="B31" s="76" t="s">
        <v>65</v>
      </c>
      <c r="C31" s="76"/>
      <c r="D31" s="76"/>
      <c r="E31" s="76"/>
      <c r="F31" s="69">
        <f t="shared" si="0"/>
        <v>3771</v>
      </c>
      <c r="G31" s="70">
        <v>127</v>
      </c>
      <c r="H31" s="71">
        <v>3644</v>
      </c>
      <c r="I31" s="69">
        <f>SUM(J31:K31)</f>
        <v>5431</v>
      </c>
      <c r="J31" s="70">
        <v>703</v>
      </c>
      <c r="K31" s="71">
        <v>4728</v>
      </c>
      <c r="L31" s="69">
        <f>SUM(M31:N31)</f>
        <v>3829</v>
      </c>
      <c r="M31" s="70">
        <v>1007</v>
      </c>
      <c r="N31" s="71">
        <v>2822</v>
      </c>
      <c r="O31" s="69">
        <f>SUM(P31:Q31)</f>
        <v>3958</v>
      </c>
      <c r="P31" s="70">
        <v>721</v>
      </c>
      <c r="Q31" s="71">
        <v>3237</v>
      </c>
      <c r="R31" s="72">
        <f t="shared" si="1"/>
        <v>3790</v>
      </c>
      <c r="S31" s="73">
        <v>629</v>
      </c>
      <c r="T31" s="72">
        <v>3161</v>
      </c>
      <c r="U31" s="74">
        <v>4047.67</v>
      </c>
      <c r="V31" s="74">
        <v>549.96</v>
      </c>
      <c r="W31" s="74">
        <v>3497.71</v>
      </c>
      <c r="X31" s="75"/>
      <c r="Y31" s="76"/>
      <c r="Z31" s="76" t="s">
        <v>66</v>
      </c>
      <c r="AA31" s="76"/>
      <c r="AB31" s="76"/>
      <c r="AC31" s="76"/>
    </row>
    <row r="32" spans="2:29" s="68" customFormat="1" ht="16.350000000000001" customHeight="1" x14ac:dyDescent="0.45">
      <c r="B32" s="68" t="s">
        <v>67</v>
      </c>
      <c r="C32" s="76"/>
      <c r="D32" s="76"/>
      <c r="E32" s="76"/>
      <c r="F32" s="69">
        <f t="shared" si="0"/>
        <v>2085</v>
      </c>
      <c r="G32" s="70">
        <v>918</v>
      </c>
      <c r="H32" s="71">
        <v>1167</v>
      </c>
      <c r="I32" s="69">
        <f>SUM(J32:K32)</f>
        <v>2370</v>
      </c>
      <c r="J32" s="70">
        <v>1396</v>
      </c>
      <c r="K32" s="71">
        <v>974</v>
      </c>
      <c r="L32" s="69">
        <f>SUM(M32:N32)</f>
        <v>1473</v>
      </c>
      <c r="M32" s="70">
        <v>787</v>
      </c>
      <c r="N32" s="71">
        <v>686</v>
      </c>
      <c r="O32" s="69">
        <f>SUM(P32:Q32)</f>
        <v>2870</v>
      </c>
      <c r="P32" s="70">
        <v>2027</v>
      </c>
      <c r="Q32" s="71">
        <v>843</v>
      </c>
      <c r="R32" s="72">
        <f t="shared" si="1"/>
        <v>1145</v>
      </c>
      <c r="S32" s="73">
        <v>789</v>
      </c>
      <c r="T32" s="72">
        <v>356</v>
      </c>
      <c r="U32" s="74">
        <v>1335.55</v>
      </c>
      <c r="V32" s="74">
        <v>826.25</v>
      </c>
      <c r="W32" s="74">
        <v>509.3</v>
      </c>
      <c r="X32" s="75"/>
      <c r="Y32" s="76"/>
      <c r="Z32" s="76" t="s">
        <v>68</v>
      </c>
      <c r="AA32" s="76"/>
      <c r="AB32" s="76"/>
      <c r="AC32" s="76"/>
    </row>
    <row r="33" spans="1:29" s="68" customFormat="1" ht="16.350000000000001" customHeight="1" x14ac:dyDescent="0.45">
      <c r="B33" s="68" t="s">
        <v>69</v>
      </c>
      <c r="C33" s="76"/>
      <c r="D33" s="76"/>
      <c r="E33" s="76"/>
      <c r="F33" s="69">
        <f t="shared" si="0"/>
        <v>5259</v>
      </c>
      <c r="G33" s="70">
        <v>1515</v>
      </c>
      <c r="H33" s="71">
        <v>3744</v>
      </c>
      <c r="I33" s="69">
        <f>SUM(J33:K33)</f>
        <v>6697</v>
      </c>
      <c r="J33" s="70">
        <v>2203</v>
      </c>
      <c r="K33" s="71">
        <v>4494</v>
      </c>
      <c r="L33" s="69">
        <f>SUM(M33:N33)</f>
        <v>5165</v>
      </c>
      <c r="M33" s="70">
        <v>1817</v>
      </c>
      <c r="N33" s="71">
        <v>3348</v>
      </c>
      <c r="O33" s="69">
        <f>SUM(P33:Q33)</f>
        <v>6171</v>
      </c>
      <c r="P33" s="70">
        <v>1468</v>
      </c>
      <c r="Q33" s="71">
        <v>4703</v>
      </c>
      <c r="R33" s="72">
        <f t="shared" si="1"/>
        <v>7618</v>
      </c>
      <c r="S33" s="73">
        <v>768</v>
      </c>
      <c r="T33" s="72">
        <v>6850</v>
      </c>
      <c r="U33" s="74">
        <v>7808.16</v>
      </c>
      <c r="V33" s="74">
        <v>2255.6799999999998</v>
      </c>
      <c r="W33" s="74">
        <v>5552.48</v>
      </c>
      <c r="X33" s="75"/>
      <c r="Y33" s="76"/>
      <c r="Z33" s="68" t="s">
        <v>70</v>
      </c>
      <c r="AB33" s="76"/>
      <c r="AC33" s="76"/>
    </row>
    <row r="34" spans="1:29" s="68" customFormat="1" ht="16.350000000000001" customHeight="1" x14ac:dyDescent="0.5">
      <c r="B34" s="68" t="s">
        <v>71</v>
      </c>
      <c r="C34" s="76"/>
      <c r="D34" s="76"/>
      <c r="E34" s="76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69"/>
      <c r="V34" s="69"/>
      <c r="W34" s="69"/>
      <c r="X34" s="75"/>
      <c r="Y34" s="76"/>
      <c r="Z34" s="76" t="s">
        <v>72</v>
      </c>
      <c r="AA34" s="76"/>
      <c r="AB34" s="76"/>
      <c r="AC34" s="76"/>
    </row>
    <row r="35" spans="1:29" s="68" customFormat="1" ht="16.350000000000001" customHeight="1" x14ac:dyDescent="0.45">
      <c r="C35" s="68" t="s">
        <v>73</v>
      </c>
      <c r="D35" s="76"/>
      <c r="E35" s="76"/>
      <c r="F35" s="69">
        <f>SUM(G35:H35)</f>
        <v>1136</v>
      </c>
      <c r="G35" s="70">
        <v>460</v>
      </c>
      <c r="H35" s="71">
        <v>676</v>
      </c>
      <c r="I35" s="69">
        <f>SUM(J35:K35)</f>
        <v>449</v>
      </c>
      <c r="J35" s="70">
        <v>142</v>
      </c>
      <c r="K35" s="71">
        <v>307</v>
      </c>
      <c r="L35" s="69">
        <f>SUM(M35:N35)</f>
        <v>1268</v>
      </c>
      <c r="M35" s="70">
        <v>112</v>
      </c>
      <c r="N35" s="71">
        <v>1156</v>
      </c>
      <c r="O35" s="69">
        <f>SUM(P35:Q35)</f>
        <v>1192</v>
      </c>
      <c r="P35" s="70">
        <v>103</v>
      </c>
      <c r="Q35" s="71">
        <v>1089</v>
      </c>
      <c r="R35" s="72">
        <f>SUM(S35:T35)</f>
        <v>1143</v>
      </c>
      <c r="S35" s="73">
        <v>310</v>
      </c>
      <c r="T35" s="72">
        <v>833</v>
      </c>
      <c r="U35" s="74">
        <v>507.76</v>
      </c>
      <c r="V35" s="74">
        <v>103.71</v>
      </c>
      <c r="W35" s="74">
        <v>404.06</v>
      </c>
      <c r="X35" s="75"/>
      <c r="Y35" s="76"/>
      <c r="Z35" s="76"/>
      <c r="AA35" s="76" t="s">
        <v>74</v>
      </c>
      <c r="AB35" s="76"/>
      <c r="AC35" s="76"/>
    </row>
    <row r="36" spans="1:29" s="68" customFormat="1" ht="16.350000000000001" customHeight="1" x14ac:dyDescent="0.5">
      <c r="B36" s="76" t="s">
        <v>75</v>
      </c>
      <c r="C36" s="76"/>
      <c r="D36" s="76"/>
      <c r="E36" s="76"/>
      <c r="F36" s="84" t="s">
        <v>37</v>
      </c>
      <c r="G36" s="84" t="s">
        <v>37</v>
      </c>
      <c r="H36" s="84" t="s">
        <v>37</v>
      </c>
      <c r="I36" s="84" t="s">
        <v>37</v>
      </c>
      <c r="J36" s="84" t="s">
        <v>37</v>
      </c>
      <c r="K36" s="84" t="s">
        <v>37</v>
      </c>
      <c r="L36" s="84" t="s">
        <v>37</v>
      </c>
      <c r="M36" s="84" t="s">
        <v>37</v>
      </c>
      <c r="N36" s="84" t="s">
        <v>37</v>
      </c>
      <c r="O36" s="84" t="s">
        <v>37</v>
      </c>
      <c r="P36" s="84" t="s">
        <v>37</v>
      </c>
      <c r="Q36" s="84" t="s">
        <v>37</v>
      </c>
      <c r="R36" s="84" t="s">
        <v>37</v>
      </c>
      <c r="S36" s="84" t="s">
        <v>37</v>
      </c>
      <c r="T36" s="84" t="s">
        <v>37</v>
      </c>
      <c r="U36" s="84" t="s">
        <v>37</v>
      </c>
      <c r="V36" s="84" t="s">
        <v>37</v>
      </c>
      <c r="W36" s="84" t="s">
        <v>37</v>
      </c>
      <c r="X36" s="75"/>
      <c r="Y36" s="76"/>
      <c r="Z36" s="76" t="s">
        <v>76</v>
      </c>
      <c r="AA36" s="76"/>
      <c r="AB36" s="76"/>
      <c r="AC36" s="76"/>
    </row>
    <row r="37" spans="1:29" s="68" customFormat="1" ht="16.350000000000001" customHeight="1" x14ac:dyDescent="0.5">
      <c r="A37" s="76"/>
      <c r="B37" s="76" t="s">
        <v>77</v>
      </c>
      <c r="C37" s="76"/>
      <c r="D37" s="76"/>
      <c r="E37" s="76"/>
      <c r="F37" s="84" t="s">
        <v>37</v>
      </c>
      <c r="G37" s="84" t="s">
        <v>37</v>
      </c>
      <c r="H37" s="84" t="s">
        <v>37</v>
      </c>
      <c r="I37" s="84" t="s">
        <v>37</v>
      </c>
      <c r="J37" s="84" t="s">
        <v>37</v>
      </c>
      <c r="K37" s="84" t="s">
        <v>37</v>
      </c>
      <c r="L37" s="84" t="s">
        <v>37</v>
      </c>
      <c r="M37" s="84" t="s">
        <v>37</v>
      </c>
      <c r="N37" s="84" t="s">
        <v>37</v>
      </c>
      <c r="O37" s="84" t="s">
        <v>37</v>
      </c>
      <c r="P37" s="84" t="s">
        <v>37</v>
      </c>
      <c r="Q37" s="84" t="s">
        <v>37</v>
      </c>
      <c r="R37" s="84" t="s">
        <v>37</v>
      </c>
      <c r="S37" s="84" t="s">
        <v>37</v>
      </c>
      <c r="T37" s="84" t="s">
        <v>37</v>
      </c>
      <c r="U37" s="84" t="s">
        <v>37</v>
      </c>
      <c r="V37" s="84" t="s">
        <v>37</v>
      </c>
      <c r="W37" s="84" t="s">
        <v>37</v>
      </c>
      <c r="X37" s="75"/>
      <c r="Y37" s="76"/>
      <c r="Z37" s="76" t="s">
        <v>78</v>
      </c>
      <c r="AA37" s="76"/>
      <c r="AB37" s="76"/>
      <c r="AC37" s="76"/>
    </row>
    <row r="38" spans="1:29" s="90" customFormat="1" ht="5.0999999999999996" customHeight="1" x14ac:dyDescent="0.45">
      <c r="A38" s="85"/>
      <c r="B38" s="85"/>
      <c r="C38" s="85"/>
      <c r="D38" s="85"/>
      <c r="E38" s="85"/>
      <c r="F38" s="86"/>
      <c r="G38" s="87"/>
      <c r="H38" s="88"/>
      <c r="I38" s="87"/>
      <c r="J38" s="87"/>
      <c r="K38" s="87"/>
      <c r="L38" s="87"/>
      <c r="M38" s="87"/>
      <c r="N38" s="86"/>
      <c r="O38" s="87"/>
      <c r="P38" s="88"/>
      <c r="Q38" s="86"/>
      <c r="R38" s="87"/>
      <c r="S38" s="88"/>
      <c r="T38" s="87"/>
      <c r="U38" s="86"/>
      <c r="V38" s="87"/>
      <c r="W38" s="88"/>
      <c r="X38" s="86"/>
      <c r="Y38" s="85"/>
      <c r="Z38" s="85"/>
      <c r="AA38" s="85"/>
      <c r="AB38" s="85"/>
      <c r="AC38" s="89"/>
    </row>
    <row r="39" spans="1:29" s="90" customFormat="1" ht="5.0999999999999996" customHeight="1" x14ac:dyDescent="0.45">
      <c r="B39" s="89"/>
      <c r="C39" s="89"/>
      <c r="D39" s="89"/>
      <c r="E39" s="89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89"/>
      <c r="Z39" s="89"/>
      <c r="AA39" s="89"/>
      <c r="AB39" s="89"/>
      <c r="AC39" s="89"/>
    </row>
    <row r="40" spans="1:29" s="68" customFormat="1" ht="17.100000000000001" customHeight="1" x14ac:dyDescent="0.45">
      <c r="A40" s="92" t="s">
        <v>79</v>
      </c>
      <c r="C40" s="93"/>
      <c r="D40" s="94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</row>
    <row r="41" spans="1:29" s="68" customFormat="1" ht="19.5" x14ac:dyDescent="0.45">
      <c r="A41" s="92" t="s">
        <v>80</v>
      </c>
      <c r="C41" s="93"/>
      <c r="D41" s="94"/>
      <c r="F41" s="95"/>
      <c r="G41" s="95"/>
      <c r="H41" s="95"/>
      <c r="I41" s="95"/>
      <c r="J41" s="95"/>
      <c r="K41" s="96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</row>
    <row r="42" spans="1:29" ht="0.75" customHeight="1" x14ac:dyDescent="0.5"/>
    <row r="43" spans="1:29" x14ac:dyDescent="0.5">
      <c r="B43" s="100"/>
    </row>
    <row r="46" spans="1:29" x14ac:dyDescent="0.5">
      <c r="B46" s="101"/>
    </row>
    <row r="48" spans="1:29" ht="90.75" customHeight="1" x14ac:dyDescent="0.5"/>
    <row r="49" spans="2:2" x14ac:dyDescent="0.5">
      <c r="B49" s="100"/>
    </row>
    <row r="50" spans="2:2" x14ac:dyDescent="0.5">
      <c r="B50" s="100"/>
    </row>
    <row r="52" spans="2:2" x14ac:dyDescent="0.5">
      <c r="B52" s="101"/>
    </row>
  </sheetData>
  <mergeCells count="18">
    <mergeCell ref="B9:E9"/>
    <mergeCell ref="Z9:AB9"/>
    <mergeCell ref="F6:H6"/>
    <mergeCell ref="I6:K6"/>
    <mergeCell ref="L6:N6"/>
    <mergeCell ref="O6:Q6"/>
    <mergeCell ref="R6:T6"/>
    <mergeCell ref="U6:W6"/>
    <mergeCell ref="B4:E8"/>
    <mergeCell ref="F4:Q4"/>
    <mergeCell ref="R4:W4"/>
    <mergeCell ref="Z4:AB8"/>
    <mergeCell ref="F5:H5"/>
    <mergeCell ref="I5:K5"/>
    <mergeCell ref="L5:N5"/>
    <mergeCell ref="O5:Q5"/>
    <mergeCell ref="R5:T5"/>
    <mergeCell ref="U5:W5"/>
  </mergeCells>
  <pageMargins left="0.55118110236220474" right="0.35433070866141736" top="0.51181102362204722" bottom="0.78740157480314965" header="0.51181102362204722" footer="0.51181102362204722"/>
  <pageSetup paperSize="9" scale="6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2017-09-25T02:38:09Z</dcterms:created>
  <dcterms:modified xsi:type="dcterms:W3CDTF">2017-09-25T02:38:21Z</dcterms:modified>
</cp:coreProperties>
</file>