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4_q1_y58" sheetId="1" r:id="rId1"/>
  </sheets>
  <calcPr calcId="144525"/>
</workbook>
</file>

<file path=xl/calcChain.xml><?xml version="1.0" encoding="utf-8"?>
<calcChain xmlns="http://schemas.openxmlformats.org/spreadsheetml/2006/main">
  <c r="B27" i="1" l="1"/>
  <c r="B26" i="1"/>
  <c r="B51" i="1" s="1"/>
  <c r="B25" i="1"/>
  <c r="B50" i="1" s="1"/>
  <c r="B24" i="1"/>
  <c r="B49" i="1" s="1"/>
  <c r="B23" i="1"/>
  <c r="B48" i="1" s="1"/>
  <c r="B22" i="1"/>
  <c r="B47" i="1" s="1"/>
  <c r="B21" i="1"/>
  <c r="B46" i="1" s="1"/>
  <c r="B20" i="1"/>
  <c r="B45" i="1" s="1"/>
  <c r="B19" i="1"/>
  <c r="B44" i="1" s="1"/>
  <c r="B18" i="1"/>
  <c r="B43" i="1" s="1"/>
  <c r="B17" i="1"/>
  <c r="B42" i="1" s="1"/>
  <c r="B16" i="1"/>
  <c r="B41" i="1" s="1"/>
  <c r="B15" i="1"/>
  <c r="B40" i="1" s="1"/>
  <c r="B14" i="1"/>
  <c r="B39" i="1" s="1"/>
  <c r="B13" i="1"/>
  <c r="B38" i="1" s="1"/>
  <c r="B12" i="1"/>
  <c r="B37" i="1" s="1"/>
  <c r="B11" i="1"/>
  <c r="B36" i="1" s="1"/>
  <c r="B10" i="1"/>
  <c r="B35" i="1" s="1"/>
  <c r="B9" i="1"/>
  <c r="B34" i="1" s="1"/>
  <c r="B8" i="1"/>
  <c r="B33" i="1" s="1"/>
  <c r="B7" i="1"/>
  <c r="B32" i="1" s="1"/>
  <c r="B30" i="1" s="1"/>
  <c r="G6" i="1"/>
  <c r="G53" i="1" s="1"/>
  <c r="F6" i="1"/>
  <c r="F52" i="1" s="1"/>
  <c r="D6" i="1"/>
  <c r="D35" i="1" s="1"/>
  <c r="B6" i="1"/>
  <c r="G32" i="1" s="1"/>
  <c r="D32" i="1" l="1"/>
  <c r="D33" i="1"/>
  <c r="F34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G52" i="1"/>
  <c r="F32" i="1"/>
  <c r="F33" i="1"/>
  <c r="D34" i="1"/>
  <c r="G34" i="1"/>
  <c r="G30" i="1" s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D30" i="1" l="1"/>
  <c r="F30" i="1"/>
</calcChain>
</file>

<file path=xl/sharedStrings.xml><?xml version="1.0" encoding="utf-8"?>
<sst xmlns="http://schemas.openxmlformats.org/spreadsheetml/2006/main" count="65" uniqueCount="37">
  <si>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</si>
  <si>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 xml:space="preserve">                  จังหวัดเชียงใหม่   ไตรมาสที่ 1 :  (มกราคม-มีนาคม) พ.ศ. 2558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</si>
  <si>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</si>
  <si>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</si>
  <si>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</si>
  <si>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</si>
  <si>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</si>
  <si>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</si>
  <si>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</si>
  <si>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</si>
  <si>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</si>
  <si>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</si>
  <si>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</si>
  <si>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</si>
  <si>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</si>
  <si>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</si>
  <si>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</si>
  <si>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</si>
  <si>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</si>
  <si>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</si>
  <si>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</si>
  <si>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</si>
  <si>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</si>
  <si>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</si>
  <si>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</si>
  <si>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</si>
  <si>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</si>
  <si>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</si>
  <si>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</si>
  <si>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</si>
  <si>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</si>
  <si>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</si>
  <si>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</si>
  <si>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</si>
  <si>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</si>
  <si>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t>&lt;0.1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</si>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</sst>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3"/>
      <name val="TH Sarabun New"/>
      <family val="2"/>
    </font>
    <font>
      <sz val="13"/>
      <name val="TH Sarabun New"/>
      <family val="2"/>
    </font>
    <font>
      <b/>
      <sz val="14"/>
      <color indexed="10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65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166" fontId="3" fillId="0" borderId="0" xfId="0" quotePrefix="1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419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121"/>
  <sheetViews>
    <sheetView tabSelected="1" topLeftCell="A19" zoomScaleNormal="100" workbookViewId="0">
      <selection sqref="A1:IV65536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2" width="9.140625" style="2"/>
    <col min="13" max="13" width="9.85546875" style="2" bestFit="1" customWidth="1"/>
    <col min="14" max="16384" width="9.140625" style="2"/>
  </cols>
  <sheetData>
    <row r="1" spans="1:33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</row>
    <row r="2" spans="1:33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I2" s="3"/>
      <c r="J2" s="3"/>
      <c r="K2" s="3"/>
      <c r="L2" s="3"/>
      <c r="M2" s="3"/>
      <c r="N2" s="3"/>
      <c r="O2" s="3"/>
    </row>
    <row r="3" spans="1:33" s="1" customFormat="1" ht="8.1" customHeight="1" x14ac:dyDescent="0.5">
      <c r="B3" s="2"/>
      <c r="C3" s="2"/>
      <c r="D3" s="2"/>
      <c r="E3" s="2"/>
      <c r="F3" s="2"/>
      <c r="G3" s="2"/>
      <c r="I3" s="3"/>
      <c r="J3" s="3"/>
      <c r="K3" s="3"/>
      <c r="L3" s="3"/>
      <c r="M3" s="3"/>
      <c r="N3" s="3"/>
      <c r="O3" s="3"/>
    </row>
    <row r="4" spans="1:33" s="1" customFormat="1" ht="24" x14ac:dyDescent="0.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I4" s="3"/>
      <c r="J4" s="3"/>
      <c r="K4" s="3"/>
      <c r="L4" s="3"/>
      <c r="M4" s="3"/>
      <c r="N4" s="3"/>
      <c r="O4" s="3"/>
    </row>
    <row r="5" spans="1:33" s="1" customFormat="1" ht="15" customHeight="1" x14ac:dyDescent="0.5">
      <c r="A5" s="6"/>
      <c r="B5" s="7" t="s">
        <v>6</v>
      </c>
      <c r="C5" s="7"/>
      <c r="D5" s="7"/>
      <c r="E5" s="7"/>
      <c r="F5" s="7"/>
      <c r="G5" s="7"/>
      <c r="I5" s="3"/>
      <c r="J5" s="3"/>
      <c r="K5" s="3"/>
      <c r="L5" s="3"/>
      <c r="M5" s="3"/>
      <c r="N5" s="3"/>
      <c r="O5" s="3"/>
    </row>
    <row r="6" spans="1:33" s="1" customFormat="1" ht="15" customHeight="1" x14ac:dyDescent="0.5">
      <c r="A6" s="6" t="s">
        <v>7</v>
      </c>
      <c r="B6" s="8">
        <f>D6+F6</f>
        <v>990710.50999999989</v>
      </c>
      <c r="C6" s="9"/>
      <c r="D6" s="8">
        <f>SUM(D7:D27)</f>
        <v>520565.26999999996</v>
      </c>
      <c r="E6" s="9"/>
      <c r="F6" s="8">
        <f>SUM(F7:F27)</f>
        <v>470145.23999999993</v>
      </c>
      <c r="G6" s="10">
        <f>SUM(G7:G28)</f>
        <v>0</v>
      </c>
      <c r="H6" s="11"/>
      <c r="I6" s="3"/>
      <c r="J6" s="3"/>
      <c r="K6" s="3"/>
      <c r="L6" s="3"/>
      <c r="M6" s="3"/>
      <c r="N6" s="3"/>
      <c r="O6" s="3"/>
    </row>
    <row r="7" spans="1:33" ht="15" customHeight="1" x14ac:dyDescent="0.5">
      <c r="A7" s="3" t="s">
        <v>8</v>
      </c>
      <c r="B7" s="12">
        <f>D7+F7</f>
        <v>310223.39</v>
      </c>
      <c r="C7" s="13"/>
      <c r="D7" s="12">
        <v>171807.12</v>
      </c>
      <c r="E7" s="14"/>
      <c r="F7" s="12">
        <v>138416.26999999999</v>
      </c>
      <c r="G7" s="15"/>
      <c r="H7" s="16"/>
      <c r="I7" s="3"/>
      <c r="J7" s="3"/>
      <c r="K7" s="3"/>
      <c r="L7" s="3"/>
      <c r="M7" s="3"/>
      <c r="N7" s="3"/>
      <c r="O7" s="3"/>
      <c r="P7" s="17"/>
      <c r="Q7" s="17"/>
      <c r="R7" s="17"/>
      <c r="S7" s="17"/>
      <c r="T7" s="17"/>
      <c r="U7" s="17"/>
      <c r="V7" s="18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5" customHeight="1" x14ac:dyDescent="0.5">
      <c r="A8" s="19" t="s">
        <v>9</v>
      </c>
      <c r="B8" s="12">
        <f t="shared" ref="B8:B26" si="0">D8+F8</f>
        <v>2760.8199999999997</v>
      </c>
      <c r="C8" s="13"/>
      <c r="D8" s="12">
        <v>1904.53</v>
      </c>
      <c r="E8" s="14"/>
      <c r="F8" s="12">
        <v>856.29</v>
      </c>
      <c r="G8" s="20"/>
      <c r="H8" s="16"/>
      <c r="I8" s="3"/>
      <c r="J8" s="3"/>
      <c r="K8" s="3"/>
      <c r="L8" s="3"/>
      <c r="M8" s="3"/>
      <c r="N8" s="3"/>
      <c r="O8" s="3"/>
      <c r="P8" s="21"/>
      <c r="Q8" s="21"/>
      <c r="R8" s="21"/>
      <c r="S8" s="21"/>
      <c r="T8" s="21"/>
      <c r="U8" s="21"/>
      <c r="V8" s="3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ht="15" customHeight="1" x14ac:dyDescent="0.5">
      <c r="A9" s="22" t="s">
        <v>10</v>
      </c>
      <c r="B9" s="12">
        <f t="shared" si="0"/>
        <v>135530.66999999998</v>
      </c>
      <c r="C9" s="13"/>
      <c r="D9" s="12">
        <v>61278.41</v>
      </c>
      <c r="E9" s="14"/>
      <c r="F9" s="12">
        <v>74252.259999999995</v>
      </c>
      <c r="G9" s="23"/>
      <c r="H9" s="16"/>
      <c r="I9" s="3"/>
      <c r="J9" s="3"/>
      <c r="K9" s="3"/>
      <c r="L9" s="3"/>
      <c r="M9" s="3"/>
      <c r="N9" s="3"/>
      <c r="O9" s="3"/>
      <c r="P9" s="21"/>
      <c r="Q9" s="21"/>
      <c r="R9" s="21"/>
      <c r="S9" s="21"/>
      <c r="T9" s="21"/>
      <c r="U9" s="21"/>
      <c r="V9" s="3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15" customHeight="1" x14ac:dyDescent="0.5">
      <c r="A10" s="22" t="s">
        <v>11</v>
      </c>
      <c r="B10" s="12">
        <f>D10</f>
        <v>568.36</v>
      </c>
      <c r="C10" s="13"/>
      <c r="D10" s="12">
        <v>568.36</v>
      </c>
      <c r="E10" s="13"/>
      <c r="F10" s="12" t="s">
        <v>12</v>
      </c>
      <c r="G10" s="23"/>
      <c r="H10" s="16"/>
      <c r="I10" s="3"/>
      <c r="J10" s="3"/>
      <c r="K10" s="3"/>
      <c r="L10" s="3"/>
      <c r="M10" s="3"/>
      <c r="N10" s="3"/>
      <c r="O10" s="3"/>
    </row>
    <row r="11" spans="1:33" ht="15" customHeight="1" x14ac:dyDescent="0.5">
      <c r="A11" s="19" t="s">
        <v>13</v>
      </c>
      <c r="B11" s="12">
        <f t="shared" si="0"/>
        <v>1092.9000000000001</v>
      </c>
      <c r="C11" s="13"/>
      <c r="D11" s="12">
        <v>796.87</v>
      </c>
      <c r="E11" s="14"/>
      <c r="F11" s="12">
        <v>296.02999999999997</v>
      </c>
      <c r="G11" s="20"/>
      <c r="H11" s="16"/>
      <c r="I11" s="3"/>
      <c r="J11" s="3"/>
      <c r="K11" s="3"/>
      <c r="L11" s="3"/>
      <c r="M11" s="3"/>
      <c r="N11" s="3"/>
      <c r="O11" s="3"/>
    </row>
    <row r="12" spans="1:33" ht="15" customHeight="1" x14ac:dyDescent="0.5">
      <c r="A12" s="19" t="s">
        <v>14</v>
      </c>
      <c r="B12" s="12">
        <f t="shared" si="0"/>
        <v>77693.649999999994</v>
      </c>
      <c r="C12" s="13"/>
      <c r="D12" s="12">
        <v>71154.5</v>
      </c>
      <c r="E12" s="14"/>
      <c r="F12" s="12">
        <v>6539.15</v>
      </c>
      <c r="G12" s="23"/>
      <c r="H12" s="16"/>
      <c r="I12" s="3"/>
      <c r="J12" s="3"/>
      <c r="K12" s="3"/>
      <c r="L12" s="3"/>
      <c r="M12" s="3"/>
      <c r="N12" s="3"/>
      <c r="O12" s="3"/>
    </row>
    <row r="13" spans="1:33" ht="15" customHeight="1" x14ac:dyDescent="0.5">
      <c r="A13" s="22" t="s">
        <v>15</v>
      </c>
      <c r="B13" s="12">
        <f t="shared" si="0"/>
        <v>157550.9</v>
      </c>
      <c r="C13" s="13"/>
      <c r="D13" s="12">
        <v>71802.5</v>
      </c>
      <c r="E13" s="14"/>
      <c r="F13" s="12">
        <v>85748.4</v>
      </c>
      <c r="G13" s="20"/>
      <c r="H13" s="16"/>
      <c r="I13" s="3"/>
      <c r="J13" s="3"/>
      <c r="K13" s="3"/>
      <c r="L13" s="3"/>
      <c r="M13" s="3"/>
      <c r="N13" s="3"/>
      <c r="O13" s="3"/>
    </row>
    <row r="14" spans="1:33" ht="15" customHeight="1" x14ac:dyDescent="0.5">
      <c r="A14" s="22" t="s">
        <v>16</v>
      </c>
      <c r="B14" s="12">
        <f t="shared" si="0"/>
        <v>24297.42</v>
      </c>
      <c r="C14" s="13"/>
      <c r="D14" s="12">
        <v>20966.82</v>
      </c>
      <c r="E14" s="14"/>
      <c r="F14" s="12">
        <v>3330.6</v>
      </c>
      <c r="G14" s="13"/>
      <c r="H14" s="16"/>
      <c r="I14" s="3"/>
      <c r="J14" s="3"/>
      <c r="K14" s="3"/>
      <c r="L14" s="3"/>
      <c r="M14" s="3"/>
      <c r="N14" s="3"/>
      <c r="O14" s="3"/>
    </row>
    <row r="15" spans="1:33" ht="15" customHeight="1" x14ac:dyDescent="0.5">
      <c r="A15" s="22" t="s">
        <v>17</v>
      </c>
      <c r="B15" s="12">
        <f t="shared" si="0"/>
        <v>88875.209999999992</v>
      </c>
      <c r="C15" s="13"/>
      <c r="D15" s="12">
        <v>31533.03</v>
      </c>
      <c r="E15" s="14"/>
      <c r="F15" s="12">
        <v>57342.18</v>
      </c>
      <c r="G15" s="15"/>
      <c r="H15" s="16"/>
      <c r="I15" s="3"/>
      <c r="J15" s="3"/>
      <c r="K15" s="3"/>
      <c r="L15" s="3"/>
      <c r="M15" s="3"/>
      <c r="N15" s="3"/>
      <c r="O15" s="3"/>
    </row>
    <row r="16" spans="1:33" ht="15" customHeight="1" x14ac:dyDescent="0.5">
      <c r="A16" s="24" t="s">
        <v>18</v>
      </c>
      <c r="B16" s="12">
        <f t="shared" si="0"/>
        <v>3603.96</v>
      </c>
      <c r="C16" s="13"/>
      <c r="D16" s="12">
        <v>3075.43</v>
      </c>
      <c r="E16" s="14"/>
      <c r="F16" s="12">
        <v>528.53</v>
      </c>
      <c r="G16" s="15"/>
      <c r="H16" s="16"/>
      <c r="I16" s="3"/>
      <c r="J16" s="3"/>
      <c r="K16" s="3"/>
      <c r="L16" s="3"/>
      <c r="M16" s="3"/>
      <c r="N16" s="3"/>
      <c r="O16" s="3"/>
    </row>
    <row r="17" spans="1:15" ht="15" customHeight="1" x14ac:dyDescent="0.55000000000000004">
      <c r="A17" s="24" t="s">
        <v>19</v>
      </c>
      <c r="B17" s="12">
        <f t="shared" si="0"/>
        <v>17196.620000000003</v>
      </c>
      <c r="C17" s="13"/>
      <c r="D17" s="12">
        <v>6127.93</v>
      </c>
      <c r="E17" s="14"/>
      <c r="F17" s="12">
        <v>11068.69</v>
      </c>
      <c r="G17" s="15"/>
      <c r="H17" s="25"/>
      <c r="I17" s="3"/>
      <c r="J17" s="3"/>
      <c r="K17" s="3"/>
      <c r="L17" s="3"/>
      <c r="M17" s="3"/>
      <c r="N17" s="3"/>
      <c r="O17" s="3"/>
    </row>
    <row r="18" spans="1:15" ht="15" customHeight="1" x14ac:dyDescent="0.55000000000000004">
      <c r="A18" s="24" t="s">
        <v>20</v>
      </c>
      <c r="B18" s="12">
        <f t="shared" si="0"/>
        <v>8139.6299999999992</v>
      </c>
      <c r="C18" s="13"/>
      <c r="D18" s="12">
        <v>2224.1799999999998</v>
      </c>
      <c r="E18" s="14"/>
      <c r="F18" s="12">
        <v>5915.45</v>
      </c>
      <c r="G18" s="15"/>
      <c r="H18" s="25"/>
      <c r="I18" s="3"/>
      <c r="J18" s="3"/>
      <c r="K18" s="3"/>
      <c r="L18" s="3"/>
      <c r="M18" s="3"/>
      <c r="N18" s="3"/>
      <c r="O18" s="3"/>
    </row>
    <row r="19" spans="1:15" ht="15" customHeight="1" x14ac:dyDescent="0.5">
      <c r="A19" s="24" t="s">
        <v>21</v>
      </c>
      <c r="B19" s="12">
        <f t="shared" si="0"/>
        <v>6860.44</v>
      </c>
      <c r="C19" s="13"/>
      <c r="D19" s="12">
        <v>3895.7</v>
      </c>
      <c r="E19" s="13"/>
      <c r="F19" s="12">
        <v>2964.74</v>
      </c>
      <c r="G19" s="15"/>
      <c r="H19" s="26"/>
      <c r="I19" s="3"/>
      <c r="J19" s="3"/>
      <c r="K19" s="3"/>
      <c r="L19" s="3"/>
      <c r="M19" s="3"/>
      <c r="N19" s="3"/>
      <c r="O19" s="3"/>
    </row>
    <row r="20" spans="1:15" ht="15" customHeight="1" x14ac:dyDescent="0.5">
      <c r="A20" s="24" t="s">
        <v>22</v>
      </c>
      <c r="B20" s="12">
        <f t="shared" si="0"/>
        <v>18673.2</v>
      </c>
      <c r="C20" s="13"/>
      <c r="D20" s="12">
        <v>11030.54</v>
      </c>
      <c r="E20" s="13"/>
      <c r="F20" s="12">
        <v>7642.66</v>
      </c>
      <c r="G20" s="15"/>
      <c r="H20" s="26"/>
      <c r="I20" s="3"/>
      <c r="J20" s="3"/>
      <c r="K20" s="3"/>
      <c r="L20" s="3"/>
      <c r="M20" s="3"/>
      <c r="N20" s="3"/>
      <c r="O20" s="3"/>
    </row>
    <row r="21" spans="1:15" ht="18" customHeight="1" x14ac:dyDescent="0.5">
      <c r="A21" s="24" t="s">
        <v>23</v>
      </c>
      <c r="B21" s="12">
        <f t="shared" si="0"/>
        <v>28872.45</v>
      </c>
      <c r="C21" s="13"/>
      <c r="D21" s="12">
        <v>18147.45</v>
      </c>
      <c r="E21" s="13"/>
      <c r="F21" s="12">
        <v>10725</v>
      </c>
      <c r="G21" s="13"/>
      <c r="H21" s="26"/>
      <c r="I21" s="3"/>
      <c r="J21" s="3"/>
      <c r="K21" s="3"/>
      <c r="L21" s="3"/>
      <c r="M21" s="3"/>
      <c r="N21" s="3"/>
      <c r="O21" s="3"/>
    </row>
    <row r="22" spans="1:15" ht="15" customHeight="1" x14ac:dyDescent="0.5">
      <c r="A22" s="24" t="s">
        <v>24</v>
      </c>
      <c r="B22" s="12">
        <f t="shared" si="0"/>
        <v>36807.99</v>
      </c>
      <c r="C22" s="13"/>
      <c r="D22" s="12">
        <v>15895.74</v>
      </c>
      <c r="E22" s="14"/>
      <c r="F22" s="12">
        <v>20912.25</v>
      </c>
      <c r="G22" s="15"/>
      <c r="H22" s="26"/>
      <c r="I22" s="3"/>
      <c r="J22" s="3"/>
      <c r="K22" s="3"/>
      <c r="L22" s="3"/>
      <c r="M22" s="3"/>
      <c r="N22" s="3"/>
      <c r="O22" s="3"/>
    </row>
    <row r="23" spans="1:15" ht="15" customHeight="1" x14ac:dyDescent="0.5">
      <c r="A23" s="24" t="s">
        <v>25</v>
      </c>
      <c r="B23" s="12">
        <f t="shared" si="0"/>
        <v>29902.080000000002</v>
      </c>
      <c r="C23" s="13"/>
      <c r="D23" s="12">
        <v>9641.86</v>
      </c>
      <c r="E23" s="14"/>
      <c r="F23" s="12">
        <v>20260.22</v>
      </c>
      <c r="G23" s="15"/>
      <c r="H23" s="27"/>
      <c r="I23" s="3"/>
      <c r="J23" s="3"/>
      <c r="K23" s="3"/>
      <c r="L23" s="3"/>
      <c r="M23" s="3"/>
      <c r="N23" s="3"/>
      <c r="O23" s="3"/>
    </row>
    <row r="24" spans="1:15" ht="15" customHeight="1" x14ac:dyDescent="0.5">
      <c r="A24" s="24" t="s">
        <v>26</v>
      </c>
      <c r="B24" s="12">
        <f t="shared" si="0"/>
        <v>14646.869999999999</v>
      </c>
      <c r="C24" s="13"/>
      <c r="D24" s="12">
        <v>10037.51</v>
      </c>
      <c r="E24" s="14"/>
      <c r="F24" s="12">
        <v>4609.3599999999997</v>
      </c>
      <c r="G24" s="15"/>
      <c r="H24" s="27"/>
      <c r="I24" s="3"/>
      <c r="J24" s="3"/>
      <c r="K24" s="3"/>
      <c r="L24" s="3"/>
      <c r="M24" s="3"/>
      <c r="N24" s="3"/>
      <c r="O24" s="3"/>
    </row>
    <row r="25" spans="1:15" ht="15" customHeight="1" x14ac:dyDescent="0.5">
      <c r="A25" s="24" t="s">
        <v>27</v>
      </c>
      <c r="B25" s="12">
        <f t="shared" si="0"/>
        <v>19820.55</v>
      </c>
      <c r="C25" s="13"/>
      <c r="D25" s="12">
        <v>7997.11</v>
      </c>
      <c r="E25" s="14"/>
      <c r="F25" s="12">
        <v>11823.44</v>
      </c>
      <c r="G25" s="15"/>
      <c r="H25" s="27"/>
      <c r="I25" s="3"/>
      <c r="J25" s="3"/>
      <c r="K25" s="3"/>
      <c r="L25" s="3"/>
      <c r="M25" s="3"/>
      <c r="N25" s="3"/>
      <c r="O25" s="3"/>
    </row>
    <row r="26" spans="1:15" ht="15" customHeight="1" x14ac:dyDescent="0.5">
      <c r="A26" s="24" t="s">
        <v>28</v>
      </c>
      <c r="B26" s="12">
        <f t="shared" si="0"/>
        <v>7229.47</v>
      </c>
      <c r="C26" s="13"/>
      <c r="D26" s="12">
        <v>679.68</v>
      </c>
      <c r="E26" s="14"/>
      <c r="F26" s="12">
        <v>6549.79</v>
      </c>
      <c r="G26" s="15"/>
      <c r="H26" s="28"/>
      <c r="I26" s="3"/>
      <c r="J26" s="3"/>
      <c r="K26" s="3"/>
      <c r="L26" s="3"/>
      <c r="M26" s="3"/>
      <c r="N26" s="3"/>
      <c r="O26" s="3"/>
    </row>
    <row r="27" spans="1:15" ht="15" customHeight="1" x14ac:dyDescent="0.5">
      <c r="A27" s="24" t="s">
        <v>29</v>
      </c>
      <c r="B27" s="12">
        <f>F27</f>
        <v>363.93</v>
      </c>
      <c r="C27" s="13"/>
      <c r="D27" s="12" t="s">
        <v>12</v>
      </c>
      <c r="E27" s="29"/>
      <c r="F27" s="12">
        <v>363.93</v>
      </c>
      <c r="G27" s="30"/>
      <c r="H27" s="31"/>
      <c r="I27" s="32"/>
      <c r="J27" s="33"/>
      <c r="K27" s="33"/>
      <c r="L27" s="33"/>
      <c r="M27" s="18"/>
      <c r="N27" s="3"/>
      <c r="O27" s="3"/>
    </row>
    <row r="28" spans="1:15" ht="15" customHeight="1" x14ac:dyDescent="0.5">
      <c r="A28" s="24" t="s">
        <v>30</v>
      </c>
      <c r="B28" s="12" t="s">
        <v>12</v>
      </c>
      <c r="C28" s="30"/>
      <c r="D28" s="12" t="s">
        <v>12</v>
      </c>
      <c r="E28" s="29"/>
      <c r="F28" s="12" t="s">
        <v>12</v>
      </c>
      <c r="G28" s="30"/>
      <c r="H28" s="34"/>
      <c r="I28" s="32"/>
      <c r="J28" s="17"/>
      <c r="K28" s="21"/>
      <c r="L28" s="21"/>
      <c r="M28" s="1"/>
    </row>
    <row r="29" spans="1:15" ht="12" customHeight="1" x14ac:dyDescent="0.45">
      <c r="A29" s="6"/>
      <c r="B29" s="35" t="s">
        <v>31</v>
      </c>
      <c r="C29" s="35"/>
      <c r="D29" s="35"/>
      <c r="E29" s="35"/>
      <c r="F29" s="35"/>
      <c r="G29" s="35"/>
      <c r="H29" s="36"/>
      <c r="I29" s="32"/>
      <c r="J29" s="17"/>
      <c r="K29" s="21"/>
      <c r="L29" s="21"/>
      <c r="M29" s="1"/>
      <c r="N29" s="1"/>
      <c r="O29" s="1"/>
    </row>
    <row r="30" spans="1:15" s="1" customFormat="1" ht="15" customHeight="1" x14ac:dyDescent="0.5">
      <c r="A30" s="6" t="s">
        <v>7</v>
      </c>
      <c r="B30" s="37">
        <f>SUM(B32:B53)</f>
        <v>99.963265757622807</v>
      </c>
      <c r="C30" s="37"/>
      <c r="D30" s="37">
        <f>SUM(D32:D53)</f>
        <v>100</v>
      </c>
      <c r="E30" s="37"/>
      <c r="F30" s="37">
        <f>SUM(F32:F53)</f>
        <v>100.00000000000001</v>
      </c>
      <c r="G30" s="37" t="e">
        <f>SUM(G32:G53)</f>
        <v>#DIV/0!</v>
      </c>
      <c r="H30" s="36"/>
      <c r="I30" s="38"/>
      <c r="J30" s="39"/>
      <c r="K30" s="40"/>
      <c r="L30" s="2"/>
      <c r="M30" s="2"/>
    </row>
    <row r="31" spans="1:15" s="1" customFormat="1" ht="6" customHeight="1" x14ac:dyDescent="0.5">
      <c r="A31" s="6"/>
      <c r="B31" s="37"/>
      <c r="C31" s="41"/>
      <c r="D31" s="41"/>
      <c r="E31" s="41"/>
      <c r="F31" s="41"/>
      <c r="G31" s="37"/>
      <c r="H31" s="36"/>
      <c r="J31" s="39"/>
      <c r="K31" s="40"/>
      <c r="L31" s="2"/>
      <c r="M31" s="2"/>
      <c r="N31" s="2"/>
      <c r="O31" s="2"/>
    </row>
    <row r="32" spans="1:15" ht="15" customHeight="1" x14ac:dyDescent="0.5">
      <c r="A32" s="3" t="s">
        <v>8</v>
      </c>
      <c r="B32" s="42">
        <f>(B7*100)/$B$6</f>
        <v>31.313222870725379</v>
      </c>
      <c r="C32" s="42"/>
      <c r="D32" s="42">
        <f>(D7*100)/$D$6</f>
        <v>33.003953567628514</v>
      </c>
      <c r="E32" s="42"/>
      <c r="F32" s="42">
        <f>(F7*100)/$F$6</f>
        <v>29.441172264128422</v>
      </c>
      <c r="G32" s="42">
        <f>(G7*100)/$B$6</f>
        <v>0</v>
      </c>
      <c r="H32" s="36"/>
      <c r="I32" s="39"/>
      <c r="J32" s="39"/>
      <c r="K32" s="40"/>
    </row>
    <row r="33" spans="1:13" ht="15" customHeight="1" x14ac:dyDescent="0.5">
      <c r="A33" s="19" t="s">
        <v>32</v>
      </c>
      <c r="B33" s="42">
        <f t="shared" ref="B33:B51" si="1">(B8*100)/$B$6</f>
        <v>0.27867070876234068</v>
      </c>
      <c r="C33" s="42"/>
      <c r="D33" s="42">
        <f t="shared" ref="D33:D51" si="2">(D8*100)/$D$6</f>
        <v>0.36585806041190572</v>
      </c>
      <c r="E33" s="42"/>
      <c r="F33" s="42">
        <f>(F8*100)/$F$6</f>
        <v>0.18213307870563575</v>
      </c>
      <c r="G33" s="43"/>
      <c r="H33" s="36"/>
      <c r="I33" s="40"/>
      <c r="J33" s="39"/>
      <c r="K33" s="40"/>
    </row>
    <row r="34" spans="1:13" ht="15" customHeight="1" x14ac:dyDescent="0.5">
      <c r="A34" s="22" t="s">
        <v>10</v>
      </c>
      <c r="B34" s="42">
        <f t="shared" si="1"/>
        <v>13.680148603652141</v>
      </c>
      <c r="C34" s="42"/>
      <c r="D34" s="42">
        <f t="shared" si="2"/>
        <v>11.771513301300335</v>
      </c>
      <c r="E34" s="42"/>
      <c r="F34" s="42">
        <f t="shared" ref="F34:F52" si="3">(F9*100)/$F$6</f>
        <v>15.793472672402256</v>
      </c>
      <c r="G34" s="42" t="e">
        <f>SUM((G9*100)/G6)</f>
        <v>#DIV/0!</v>
      </c>
      <c r="H34" s="36"/>
      <c r="I34" s="40"/>
      <c r="J34" s="40"/>
      <c r="K34" s="40"/>
      <c r="L34" s="31"/>
      <c r="M34" s="31"/>
    </row>
    <row r="35" spans="1:13" ht="15" customHeight="1" x14ac:dyDescent="0.5">
      <c r="A35" s="22" t="s">
        <v>11</v>
      </c>
      <c r="B35" s="42">
        <f t="shared" si="1"/>
        <v>5.7368928083744671E-2</v>
      </c>
      <c r="C35" s="42"/>
      <c r="D35" s="42">
        <f t="shared" si="2"/>
        <v>0.10918131361318054</v>
      </c>
      <c r="E35" s="42"/>
      <c r="F35" s="42" t="s">
        <v>12</v>
      </c>
      <c r="G35" s="42" t="e">
        <f>SUM((G10*100)/G6)</f>
        <v>#DIV/0!</v>
      </c>
      <c r="H35" s="36"/>
      <c r="I35" s="40"/>
      <c r="J35" s="40"/>
      <c r="K35" s="40"/>
      <c r="L35" s="31"/>
      <c r="M35" s="31"/>
    </row>
    <row r="36" spans="1:13" ht="15" customHeight="1" x14ac:dyDescent="0.5">
      <c r="A36" s="19" t="s">
        <v>33</v>
      </c>
      <c r="B36" s="42">
        <f t="shared" si="1"/>
        <v>0.11031476793357126</v>
      </c>
      <c r="C36" s="42"/>
      <c r="D36" s="42">
        <f t="shared" si="2"/>
        <v>0.1530778263405855</v>
      </c>
      <c r="E36" s="42"/>
      <c r="F36" s="42">
        <f t="shared" si="3"/>
        <v>6.2965648657848802E-2</v>
      </c>
      <c r="G36" s="42" t="e">
        <f>SUM((G11*100)/G6)</f>
        <v>#DIV/0!</v>
      </c>
      <c r="H36" s="36"/>
      <c r="I36" s="44"/>
      <c r="J36" s="40"/>
      <c r="K36" s="40"/>
      <c r="L36" s="31"/>
      <c r="M36" s="31"/>
    </row>
    <row r="37" spans="1:13" ht="15" customHeight="1" x14ac:dyDescent="0.5">
      <c r="A37" s="19" t="s">
        <v>14</v>
      </c>
      <c r="B37" s="42">
        <f t="shared" si="1"/>
        <v>7.8422151794876989</v>
      </c>
      <c r="C37" s="42"/>
      <c r="D37" s="42">
        <f t="shared" si="2"/>
        <v>13.668699027885591</v>
      </c>
      <c r="E37" s="42"/>
      <c r="F37" s="42">
        <f t="shared" si="3"/>
        <v>1.3908786995269804</v>
      </c>
      <c r="G37" s="42" t="e">
        <f>SUM((G12*100)/G6)</f>
        <v>#DIV/0!</v>
      </c>
      <c r="H37" s="36"/>
      <c r="I37" s="40"/>
      <c r="J37" s="40"/>
      <c r="K37" s="40"/>
      <c r="L37" s="31"/>
      <c r="M37" s="31"/>
    </row>
    <row r="38" spans="1:13" ht="15" customHeight="1" x14ac:dyDescent="0.5">
      <c r="A38" s="22" t="s">
        <v>15</v>
      </c>
      <c r="B38" s="42">
        <f t="shared" si="1"/>
        <v>15.902819078804365</v>
      </c>
      <c r="C38" s="42"/>
      <c r="D38" s="42">
        <f t="shared" si="2"/>
        <v>13.793179095485952</v>
      </c>
      <c r="E38" s="42"/>
      <c r="F38" s="42">
        <f t="shared" si="3"/>
        <v>18.238704277852523</v>
      </c>
      <c r="G38" s="42" t="e">
        <f>SUM((G13*100)/G6)</f>
        <v>#DIV/0!</v>
      </c>
      <c r="H38" s="36"/>
      <c r="I38" s="40"/>
      <c r="J38" s="40"/>
      <c r="K38" s="40"/>
      <c r="L38" s="31"/>
      <c r="M38" s="31"/>
    </row>
    <row r="39" spans="1:13" ht="15" customHeight="1" x14ac:dyDescent="0.5">
      <c r="A39" s="22" t="s">
        <v>16</v>
      </c>
      <c r="B39" s="42">
        <f t="shared" si="1"/>
        <v>2.4525247037098659</v>
      </c>
      <c r="C39" s="42"/>
      <c r="D39" s="42">
        <f t="shared" si="2"/>
        <v>4.0277024243280772</v>
      </c>
      <c r="E39" s="42"/>
      <c r="F39" s="42">
        <f t="shared" si="3"/>
        <v>0.70841938121079362</v>
      </c>
      <c r="G39" s="42" t="e">
        <f>SUM((G14*100)/G6)</f>
        <v>#DIV/0!</v>
      </c>
      <c r="H39" s="36"/>
      <c r="I39" s="40"/>
      <c r="J39" s="40"/>
      <c r="K39" s="40"/>
      <c r="L39" s="31"/>
      <c r="M39" s="31"/>
    </row>
    <row r="40" spans="1:13" ht="15" customHeight="1" x14ac:dyDescent="0.5">
      <c r="A40" s="22" t="s">
        <v>17</v>
      </c>
      <c r="B40" s="42">
        <f t="shared" si="1"/>
        <v>8.9708556740757714</v>
      </c>
      <c r="C40" s="42"/>
      <c r="D40" s="42">
        <f t="shared" si="2"/>
        <v>6.0574594229077174</v>
      </c>
      <c r="E40" s="42"/>
      <c r="F40" s="42">
        <f t="shared" si="3"/>
        <v>12.196694791592488</v>
      </c>
      <c r="G40" s="42" t="e">
        <f>SUM((G15*100)/G6)</f>
        <v>#DIV/0!</v>
      </c>
      <c r="H40" s="36"/>
      <c r="I40" s="31"/>
      <c r="J40" s="40"/>
      <c r="K40" s="40"/>
      <c r="L40" s="31"/>
      <c r="M40" s="31"/>
    </row>
    <row r="41" spans="1:13" ht="15" customHeight="1" x14ac:dyDescent="0.5">
      <c r="A41" s="24" t="s">
        <v>34</v>
      </c>
      <c r="B41" s="42">
        <f t="shared" si="1"/>
        <v>0.36377528688981003</v>
      </c>
      <c r="C41" s="42"/>
      <c r="D41" s="42">
        <f t="shared" si="2"/>
        <v>0.59078662700644635</v>
      </c>
      <c r="E41" s="42"/>
      <c r="F41" s="42">
        <f t="shared" si="3"/>
        <v>0.11241845179587484</v>
      </c>
      <c r="G41" s="42" t="e">
        <f>SUM((G16*100)/G6)</f>
        <v>#DIV/0!</v>
      </c>
      <c r="H41" s="36"/>
      <c r="I41" s="31"/>
      <c r="J41" s="40"/>
      <c r="K41" s="40"/>
      <c r="L41" s="31"/>
      <c r="M41" s="31"/>
    </row>
    <row r="42" spans="1:13" ht="15" customHeight="1" x14ac:dyDescent="0.5">
      <c r="A42" s="24" t="s">
        <v>19</v>
      </c>
      <c r="B42" s="42">
        <f t="shared" si="1"/>
        <v>1.7357865720027543</v>
      </c>
      <c r="C42" s="42"/>
      <c r="D42" s="42">
        <f t="shared" si="2"/>
        <v>1.1771684269294416</v>
      </c>
      <c r="E42" s="42"/>
      <c r="F42" s="42">
        <f t="shared" si="3"/>
        <v>2.35431289275629</v>
      </c>
      <c r="G42" s="42" t="e">
        <f>SUM((G17*100)/G6)</f>
        <v>#DIV/0!</v>
      </c>
      <c r="H42" s="36"/>
      <c r="I42" s="31"/>
      <c r="J42" s="40"/>
      <c r="K42" s="40"/>
      <c r="L42" s="31"/>
      <c r="M42" s="31"/>
    </row>
    <row r="43" spans="1:13" ht="15" customHeight="1" x14ac:dyDescent="0.5">
      <c r="A43" s="24" t="s">
        <v>20</v>
      </c>
      <c r="B43" s="42">
        <f t="shared" si="1"/>
        <v>0.8215952003981466</v>
      </c>
      <c r="C43" s="42"/>
      <c r="D43" s="42">
        <f t="shared" si="2"/>
        <v>0.42726246412865765</v>
      </c>
      <c r="E43" s="42"/>
      <c r="F43" s="42">
        <f t="shared" si="3"/>
        <v>1.2582175669799402</v>
      </c>
      <c r="G43" s="42" t="e">
        <f>SUM((G18*100)/G6)</f>
        <v>#DIV/0!</v>
      </c>
      <c r="H43" s="36"/>
      <c r="I43" s="31"/>
      <c r="J43" s="40"/>
      <c r="K43" s="40"/>
      <c r="L43" s="31"/>
      <c r="M43" s="31"/>
    </row>
    <row r="44" spans="1:13" ht="15" customHeight="1" x14ac:dyDescent="0.55000000000000004">
      <c r="A44" s="24" t="s">
        <v>21</v>
      </c>
      <c r="B44" s="42">
        <f t="shared" si="1"/>
        <v>0.69247675589915769</v>
      </c>
      <c r="C44" s="42"/>
      <c r="D44" s="42">
        <f t="shared" si="2"/>
        <v>0.74835956689926708</v>
      </c>
      <c r="E44" s="42"/>
      <c r="F44" s="42">
        <f t="shared" si="3"/>
        <v>0.63060087559325295</v>
      </c>
      <c r="G44" s="42" t="e">
        <f>SUM((G19*100)/G6)</f>
        <v>#DIV/0!</v>
      </c>
      <c r="I44" s="45"/>
      <c r="J44" s="40"/>
      <c r="K44" s="40"/>
      <c r="L44" s="31"/>
      <c r="M44" s="31"/>
    </row>
    <row r="45" spans="1:13" ht="18" customHeight="1" x14ac:dyDescent="0.55000000000000004">
      <c r="A45" s="24" t="s">
        <v>22</v>
      </c>
      <c r="B45" s="42">
        <f t="shared" si="1"/>
        <v>1.8848291010862499</v>
      </c>
      <c r="C45" s="42"/>
      <c r="D45" s="42">
        <f t="shared" si="2"/>
        <v>2.1189542667723495</v>
      </c>
      <c r="E45" s="42"/>
      <c r="F45" s="42">
        <f t="shared" si="3"/>
        <v>1.6255955287349078</v>
      </c>
      <c r="G45" s="42" t="e">
        <f>SUM((G20*100)/G6)</f>
        <v>#DIV/0!</v>
      </c>
      <c r="I45" s="45"/>
      <c r="J45" s="31"/>
      <c r="K45" s="31"/>
      <c r="L45" s="31"/>
      <c r="M45" s="31"/>
    </row>
    <row r="46" spans="1:13" ht="15" customHeight="1" x14ac:dyDescent="0.55000000000000004">
      <c r="A46" s="24" t="s">
        <v>23</v>
      </c>
      <c r="B46" s="42">
        <f t="shared" si="1"/>
        <v>2.9143175234912975</v>
      </c>
      <c r="C46" s="42"/>
      <c r="D46" s="42">
        <f t="shared" si="2"/>
        <v>3.4861046339107489</v>
      </c>
      <c r="E46" s="42"/>
      <c r="F46" s="42">
        <f t="shared" si="3"/>
        <v>2.2812099512057169</v>
      </c>
      <c r="G46" s="42" t="e">
        <f>SUM((G21*100)/G6)</f>
        <v>#DIV/0!</v>
      </c>
      <c r="I46" s="45"/>
      <c r="J46" s="46"/>
      <c r="K46" s="31"/>
      <c r="L46" s="31"/>
      <c r="M46" s="31"/>
    </row>
    <row r="47" spans="1:13" ht="15" customHeight="1" x14ac:dyDescent="0.55000000000000004">
      <c r="A47" s="24" t="s">
        <v>24</v>
      </c>
      <c r="B47" s="42">
        <f t="shared" si="1"/>
        <v>3.7153123569871087</v>
      </c>
      <c r="C47" s="42"/>
      <c r="D47" s="42">
        <f t="shared" si="2"/>
        <v>3.0535536878977734</v>
      </c>
      <c r="E47" s="42"/>
      <c r="F47" s="42">
        <f t="shared" si="3"/>
        <v>4.448040354508322</v>
      </c>
      <c r="G47" s="42" t="e">
        <f>SUM((G22*100)/G6)</f>
        <v>#DIV/0!</v>
      </c>
      <c r="I47" s="47"/>
      <c r="J47" s="46"/>
      <c r="K47" s="48"/>
      <c r="L47" s="31"/>
      <c r="M47" s="31"/>
    </row>
    <row r="48" spans="1:13" ht="15" customHeight="1" x14ac:dyDescent="0.55000000000000004">
      <c r="A48" s="24" t="s">
        <v>25</v>
      </c>
      <c r="B48" s="42">
        <f t="shared" si="1"/>
        <v>3.0182459657160599</v>
      </c>
      <c r="C48" s="42"/>
      <c r="D48" s="42">
        <f t="shared" si="2"/>
        <v>1.8521904083228604</v>
      </c>
      <c r="E48" s="42"/>
      <c r="F48" s="42">
        <f t="shared" si="3"/>
        <v>4.3093534244864422</v>
      </c>
      <c r="G48" s="42" t="e">
        <f>SUM((G23*100)/G6)</f>
        <v>#DIV/0!</v>
      </c>
      <c r="I48" s="47"/>
      <c r="J48" s="48"/>
      <c r="K48" s="48"/>
      <c r="L48" s="31"/>
      <c r="M48" s="31"/>
    </row>
    <row r="49" spans="1:13" ht="15" customHeight="1" x14ac:dyDescent="0.55000000000000004">
      <c r="A49" s="24" t="s">
        <v>26</v>
      </c>
      <c r="B49" s="42">
        <f t="shared" si="1"/>
        <v>1.4784207750052032</v>
      </c>
      <c r="C49" s="42"/>
      <c r="D49" s="42">
        <f t="shared" si="2"/>
        <v>1.9281943261408894</v>
      </c>
      <c r="E49" s="42"/>
      <c r="F49" s="42">
        <f t="shared" si="3"/>
        <v>0.98041192547222222</v>
      </c>
      <c r="G49" s="42" t="e">
        <f>SUM((G24*100)/G6)</f>
        <v>#DIV/0!</v>
      </c>
      <c r="I49" s="31"/>
      <c r="J49" s="48"/>
      <c r="K49" s="46"/>
      <c r="L49" s="31"/>
      <c r="M49" s="31"/>
    </row>
    <row r="50" spans="1:13" ht="15" customHeight="1" x14ac:dyDescent="0.55000000000000004">
      <c r="A50" s="24" t="s">
        <v>27</v>
      </c>
      <c r="B50" s="42">
        <f t="shared" si="1"/>
        <v>2.0006399245729209</v>
      </c>
      <c r="C50" s="42"/>
      <c r="D50" s="42">
        <f t="shared" si="2"/>
        <v>1.5362357922955561</v>
      </c>
      <c r="E50" s="42"/>
      <c r="F50" s="42">
        <f t="shared" si="3"/>
        <v>2.5148483902548926</v>
      </c>
      <c r="G50" s="42" t="e">
        <f>SUM((G25*100)/G6)</f>
        <v>#DIV/0!</v>
      </c>
      <c r="J50" s="31"/>
      <c r="K50" s="46"/>
      <c r="L50" s="31"/>
      <c r="M50" s="31"/>
    </row>
    <row r="51" spans="1:13" ht="15" customHeight="1" x14ac:dyDescent="0.55000000000000004">
      <c r="A51" s="24" t="s">
        <v>28</v>
      </c>
      <c r="B51" s="42">
        <f t="shared" si="1"/>
        <v>0.72972578033920332</v>
      </c>
      <c r="C51" s="42"/>
      <c r="D51" s="42">
        <f t="shared" si="2"/>
        <v>0.13056575979415608</v>
      </c>
      <c r="E51" s="42"/>
      <c r="F51" s="42">
        <f t="shared" si="3"/>
        <v>1.3931418299587592</v>
      </c>
      <c r="G51" s="42" t="e">
        <f>SUM((G26*100)/G6)</f>
        <v>#DIV/0!</v>
      </c>
      <c r="J51" s="31"/>
      <c r="K51" s="46"/>
      <c r="L51" s="31"/>
      <c r="M51" s="31"/>
    </row>
    <row r="52" spans="1:13" ht="18" customHeight="1" x14ac:dyDescent="0.5">
      <c r="A52" s="24" t="s">
        <v>29</v>
      </c>
      <c r="B52" s="42" t="s">
        <v>35</v>
      </c>
      <c r="C52" s="42"/>
      <c r="D52" s="42" t="s">
        <v>12</v>
      </c>
      <c r="E52" s="42"/>
      <c r="F52" s="42">
        <f t="shared" si="3"/>
        <v>7.7407994176437914E-2</v>
      </c>
      <c r="G52" s="42" t="e">
        <f>SUM((G27*100)/G6)</f>
        <v>#DIV/0!</v>
      </c>
    </row>
    <row r="53" spans="1:13" ht="16.5" customHeight="1" x14ac:dyDescent="0.5">
      <c r="A53" s="24" t="s">
        <v>30</v>
      </c>
      <c r="B53" s="42" t="s">
        <v>12</v>
      </c>
      <c r="C53" s="42"/>
      <c r="D53" s="42" t="s">
        <v>12</v>
      </c>
      <c r="E53" s="42"/>
      <c r="F53" s="42" t="s">
        <v>36</v>
      </c>
      <c r="G53" s="42" t="e">
        <f>SUM((G28*100)/G6)</f>
        <v>#DIV/0!</v>
      </c>
    </row>
    <row r="54" spans="1:13" ht="7.5" customHeight="1" x14ac:dyDescent="0.5">
      <c r="A54" s="49"/>
      <c r="B54" s="49"/>
      <c r="C54" s="49"/>
      <c r="D54" s="49"/>
      <c r="E54" s="49"/>
      <c r="F54" s="49"/>
      <c r="G54" s="24"/>
    </row>
    <row r="55" spans="1:13" ht="7.5" customHeight="1" x14ac:dyDescent="0.5"/>
    <row r="56" spans="1:13" ht="17.100000000000001" customHeight="1" x14ac:dyDescent="0.5"/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mergeCells count="5">
    <mergeCell ref="B4:C4"/>
    <mergeCell ref="D4:E4"/>
    <mergeCell ref="F4:G4"/>
    <mergeCell ref="B5:G5"/>
    <mergeCell ref="B29:G29"/>
  </mergeCells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tab4_q1_y58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2016-02-17T01:52:07Z</dcterms:created>
  <dcterms:modified xsi:type="dcterms:W3CDTF">2016-02-17T01:52:31Z</dcterms:modified>
</cp:coreProperties>
</file>