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9.4" sheetId="1" r:id="rId1"/>
  </sheets>
  <calcPr calcId="125725"/>
</workbook>
</file>

<file path=xl/calcChain.xml><?xml version="1.0" encoding="utf-8"?>
<calcChain xmlns="http://schemas.openxmlformats.org/spreadsheetml/2006/main">
  <c r="E39" i="1"/>
  <c r="E3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8" s="1"/>
  <c r="E9"/>
  <c r="L8"/>
  <c r="K8"/>
  <c r="J8"/>
  <c r="I8"/>
  <c r="H8"/>
  <c r="G8"/>
  <c r="F8"/>
</calcChain>
</file>

<file path=xl/sharedStrings.xml><?xml version="1.0" encoding="utf-8"?>
<sst xmlns="http://schemas.openxmlformats.org/spreadsheetml/2006/main" count="134" uniqueCount="79">
  <si>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</si>
  <si>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2558</t>
  </si>
  <si>
    <t>Table</t>
  </si>
  <si>
    <t>Revenue Tax by Type of Taxes and District: 2015</t>
  </si>
  <si>
    <t>ประเภทภาษี (บาท) Type of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</si>
  <si>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</si>
  <si>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</si>
  <si>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</si>
  <si>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</si>
  <si>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</si>
  <si>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</si>
  <si>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</si>
  <si>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</si>
  <si>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</si>
  <si>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</si>
  <si>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</si>
  <si>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</si>
  <si>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</si>
  <si>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</si>
  <si>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</si>
  <si>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</si>
  <si>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</si>
  <si>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</si>
  <si>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</si>
  <si>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</si>
  <si>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</si>
  <si>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</si>
  <si>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</si>
  <si>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</si>
  <si>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</si>
  <si>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</si>
  <si>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</si>
  <si>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</si>
  <si>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</si>
  <si>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</si>
  <si>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</si>
  <si>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</si>
  <si>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</si>
  <si>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</si>
  <si>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</si>
  <si>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</si>
  <si>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</si>
  <si>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</si>
  <si>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</si>
  <si>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</si>
  <si>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</si>
  <si>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</si>
  <si>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</si>
  <si>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</si>
  <si>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</si>
  <si>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</si>
  <si>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</si>
  <si>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</si>
  <si>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-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</si>
  <si>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</si>
  <si>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</si>
  <si>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</si>
  <si>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</si>
  <si>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</si>
  <si>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</si>
  <si>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</si>
  <si>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</si>
  <si>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</si>
  <si>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</si>
  <si>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</si>
  <si>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รายได้จากการจัดเก็บเงินภาษีของกรมสรรพากร จำแนกตามประเภทภาษี เป็นรายอำเภอ พ.ศ. 2558 (ต่อ)</t>
  </si>
  <si>
    <t>Revenue Tax by Type of Taxes and District: 2015 (Cont.)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</si>
  <si>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</si>
  <si>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</si>
  <si>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</si>
  <si>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</si>
  <si>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</si>
  <si>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</si>
  <si>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</si>
  <si>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</si>
  <si>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</si>
  <si>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</si>
  <si>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   ที่มา:  สำนักงานสรรพากรพื้นที่อุบลราชธานี</t>
  </si>
  <si>
    <t xml:space="preserve">  Source:   Ubon Ratchathani  Provincial Revenue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</si>
</sst>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_ ;\-#,##0\ "/>
  </numFmts>
  <fonts count="7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1" applyFont="1" applyBorder="1"/>
    <xf numFmtId="0" fontId="2" fillId="0" borderId="0" xfId="0" applyFont="1" applyBorder="1" applyAlignment="1">
      <alignment horizontal="left"/>
    </xf>
    <xf numFmtId="0" fontId="4" fillId="0" borderId="0" xfId="1" applyFont="1"/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1" applyFont="1" applyBorder="1"/>
    <xf numFmtId="0" fontId="4" fillId="0" borderId="0" xfId="1" applyFont="1" applyBorder="1"/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1" applyFont="1" applyBorder="1"/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188" fontId="3" fillId="0" borderId="9" xfId="2" applyNumberFormat="1" applyFont="1" applyBorder="1" applyAlignment="1">
      <alignment horizontal="right"/>
    </xf>
    <xf numFmtId="0" fontId="3" fillId="0" borderId="0" xfId="1" applyFont="1" applyBorder="1" applyAlignment="1">
      <alignment horizontal="center"/>
    </xf>
    <xf numFmtId="3" fontId="5" fillId="0" borderId="8" xfId="1" applyNumberFormat="1" applyFont="1" applyFill="1" applyBorder="1" applyAlignment="1">
      <alignment horizontal="left"/>
    </xf>
    <xf numFmtId="0" fontId="5" fillId="0" borderId="0" xfId="1" applyFont="1" applyBorder="1" applyAlignment="1">
      <alignment horizontal="left"/>
    </xf>
    <xf numFmtId="0" fontId="3" fillId="0" borderId="8" xfId="1" applyFont="1" applyBorder="1" applyAlignment="1">
      <alignment horizontal="center"/>
    </xf>
    <xf numFmtId="188" fontId="5" fillId="0" borderId="9" xfId="2" applyNumberFormat="1" applyFont="1" applyBorder="1" applyAlignment="1">
      <alignment horizontal="right"/>
    </xf>
    <xf numFmtId="0" fontId="6" fillId="0" borderId="0" xfId="1" applyNumberFormat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horizontal="left"/>
    </xf>
    <xf numFmtId="3" fontId="5" fillId="0" borderId="0" xfId="1" applyNumberFormat="1" applyFont="1" applyFill="1" applyBorder="1" applyAlignment="1">
      <alignment horizontal="left"/>
    </xf>
    <xf numFmtId="43" fontId="5" fillId="0" borderId="0" xfId="2" applyNumberFormat="1" applyFont="1" applyBorder="1"/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3" fontId="5" fillId="0" borderId="2" xfId="1" applyNumberFormat="1" applyFont="1" applyFill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188" fontId="5" fillId="0" borderId="3" xfId="2" applyNumberFormat="1" applyFont="1" applyBorder="1" applyAlignment="1">
      <alignment horizontal="right"/>
    </xf>
    <xf numFmtId="0" fontId="5" fillId="0" borderId="1" xfId="1" applyNumberFormat="1" applyFont="1" applyFill="1" applyBorder="1" applyAlignment="1">
      <alignment horizontal="left"/>
    </xf>
    <xf numFmtId="0" fontId="5" fillId="0" borderId="8" xfId="1" applyFont="1" applyBorder="1"/>
    <xf numFmtId="0" fontId="4" fillId="0" borderId="11" xfId="1" applyFont="1" applyBorder="1"/>
    <xf numFmtId="0" fontId="4" fillId="0" borderId="12" xfId="1" applyFont="1" applyBorder="1"/>
    <xf numFmtId="0" fontId="4" fillId="0" borderId="13" xfId="1" applyFont="1" applyBorder="1"/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257175</xdr:colOff>
      <xdr:row>0</xdr:row>
      <xdr:rowOff>0</xdr:rowOff>
    </xdr:from>
    <xdr:to>
      <xdr:col>15</xdr:col>
      <xdr:colOff>161925</xdr:colOff>
      <xdr:row>28</xdr:row>
      <xdr:rowOff>152400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10010775" y="0"/>
          <a:ext cx="657225" cy="6829425"/>
          <a:chOff x="997" y="0"/>
          <a:chExt cx="67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2"/>
            <a:ext cx="45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114300</xdr:colOff>
      <xdr:row>29</xdr:row>
      <xdr:rowOff>57150</xdr:rowOff>
    </xdr:from>
    <xdr:to>
      <xdr:col>15</xdr:col>
      <xdr:colOff>180975</xdr:colOff>
      <xdr:row>59</xdr:row>
      <xdr:rowOff>66675</xdr:rowOff>
    </xdr:to>
    <xdr:grpSp>
      <xdr:nvGrpSpPr>
        <xdr:cNvPr id="6" name="Group 127"/>
        <xdr:cNvGrpSpPr>
          <a:grpSpLocks/>
        </xdr:cNvGrpSpPr>
      </xdr:nvGrpSpPr>
      <xdr:grpSpPr bwMode="auto">
        <a:xfrm>
          <a:off x="9867900" y="6972300"/>
          <a:ext cx="819150" cy="6848475"/>
          <a:chOff x="982" y="0"/>
          <a:chExt cx="82" cy="68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3" y="480"/>
            <a:ext cx="48" cy="162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2" y="640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6"/>
          <xdr:cNvCxnSpPr>
            <a:cxnSpLocks noChangeShapeType="1"/>
          </xdr:cNvCxnSpPr>
        </xdr:nvCxnSpPr>
        <xdr:spPr bwMode="auto">
          <a:xfrm rot="5400000">
            <a:off x="696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N44"/>
  <sheetViews>
    <sheetView showGridLines="0" tabSelected="1" zoomScaleNormal="100" workbookViewId="0">
      <selection activeCell="K39" sqref="K39"/>
    </sheetView>
  </sheetViews>
  <sheetFormatPr defaultRowHeight="18.75"/>
  <cols>
    <col min="1" max="1" width="1.7109375" style="7" customWidth="1"/>
    <col min="2" max="2" width="5.85546875" style="7" customWidth="1"/>
    <col min="3" max="3" width="4.7109375" style="7" customWidth="1"/>
    <col min="4" max="4" width="4.28515625" style="7" customWidth="1"/>
    <col min="5" max="5" width="16" style="7" bestFit="1" customWidth="1"/>
    <col min="6" max="6" width="16.5703125" style="7" customWidth="1"/>
    <col min="7" max="7" width="17.7109375" style="7" customWidth="1"/>
    <col min="8" max="8" width="10.85546875" style="7" hidden="1" customWidth="1"/>
    <col min="9" max="9" width="15.140625" style="7" customWidth="1"/>
    <col min="10" max="11" width="13.5703125" style="7" bestFit="1" customWidth="1"/>
    <col min="12" max="12" width="12.42578125" style="7" bestFit="1" customWidth="1"/>
    <col min="13" max="13" width="24.7109375" style="7" customWidth="1"/>
    <col min="14" max="14" width="5.28515625" style="7" customWidth="1"/>
    <col min="15" max="15" width="6" style="7" customWidth="1"/>
    <col min="16" max="16384" width="9.140625" style="7"/>
  </cols>
  <sheetData>
    <row r="1" spans="1:14" s="1" customFormat="1">
      <c r="B1" s="2" t="s">
        <v>0</v>
      </c>
      <c r="C1" s="3">
        <v>19.399999999999999</v>
      </c>
      <c r="D1" s="4" t="s">
        <v>1</v>
      </c>
    </row>
    <row r="2" spans="1:14" s="5" customFormat="1">
      <c r="B2" s="1" t="s">
        <v>2</v>
      </c>
      <c r="C2" s="3">
        <v>19.399999999999999</v>
      </c>
      <c r="D2" s="6" t="s">
        <v>3</v>
      </c>
    </row>
    <row r="3" spans="1:14" ht="6" customHeight="1"/>
    <row r="4" spans="1:14" ht="25.5" customHeight="1">
      <c r="A4" s="8"/>
      <c r="B4" s="8"/>
      <c r="C4" s="8"/>
      <c r="D4" s="9"/>
      <c r="E4" s="10"/>
      <c r="F4" s="11" t="s">
        <v>4</v>
      </c>
      <c r="G4" s="12"/>
      <c r="H4" s="12"/>
      <c r="I4" s="12"/>
      <c r="J4" s="12"/>
      <c r="K4" s="12"/>
      <c r="L4" s="13"/>
      <c r="M4" s="14"/>
      <c r="N4" s="15"/>
    </row>
    <row r="5" spans="1:14" s="23" customFormat="1" ht="25.5" customHeight="1">
      <c r="A5" s="16" t="s">
        <v>5</v>
      </c>
      <c r="B5" s="16"/>
      <c r="C5" s="16"/>
      <c r="D5" s="17"/>
      <c r="E5" s="18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20" t="s">
        <v>13</v>
      </c>
      <c r="M5" s="21" t="s">
        <v>14</v>
      </c>
      <c r="N5" s="22"/>
    </row>
    <row r="6" spans="1:14" s="23" customFormat="1" ht="25.5" customHeight="1">
      <c r="A6" s="24"/>
      <c r="B6" s="24"/>
      <c r="C6" s="24"/>
      <c r="D6" s="25"/>
      <c r="E6" s="26" t="s">
        <v>15</v>
      </c>
      <c r="F6" s="27" t="s">
        <v>16</v>
      </c>
      <c r="G6" s="27" t="s">
        <v>17</v>
      </c>
      <c r="H6" s="27" t="s">
        <v>18</v>
      </c>
      <c r="I6" s="27" t="s">
        <v>19</v>
      </c>
      <c r="J6" s="27" t="s">
        <v>20</v>
      </c>
      <c r="K6" s="27" t="s">
        <v>21</v>
      </c>
      <c r="L6" s="28" t="s">
        <v>22</v>
      </c>
      <c r="M6" s="29"/>
    </row>
    <row r="7" spans="1:14" s="23" customFormat="1" ht="3.75" customHeight="1">
      <c r="A7" s="30"/>
      <c r="B7" s="30"/>
      <c r="C7" s="30"/>
      <c r="D7" s="31"/>
      <c r="E7" s="32"/>
      <c r="F7" s="18"/>
      <c r="G7" s="18"/>
      <c r="H7" s="18"/>
      <c r="I7" s="18"/>
      <c r="J7" s="18"/>
      <c r="K7" s="18"/>
      <c r="L7" s="33"/>
      <c r="M7" s="22"/>
    </row>
    <row r="8" spans="1:14" ht="27" customHeight="1">
      <c r="A8" s="34" t="s">
        <v>23</v>
      </c>
      <c r="B8" s="34"/>
      <c r="C8" s="34"/>
      <c r="D8" s="35"/>
      <c r="E8" s="36">
        <f>SUM(E9:E28,E36:E40)</f>
        <v>2544946896.8199997</v>
      </c>
      <c r="F8" s="36">
        <f t="shared" ref="F8:L8" si="0">SUM(F9:F28,F36:F40)</f>
        <v>499991766.31000006</v>
      </c>
      <c r="G8" s="36">
        <f t="shared" si="0"/>
        <v>539825222.73999989</v>
      </c>
      <c r="H8" s="36">
        <f t="shared" si="0"/>
        <v>0</v>
      </c>
      <c r="I8" s="36">
        <f t="shared" si="0"/>
        <v>1381116656.1800001</v>
      </c>
      <c r="J8" s="36">
        <f t="shared" si="0"/>
        <v>86625092.310000017</v>
      </c>
      <c r="K8" s="36">
        <f t="shared" si="0"/>
        <v>33792145.280000001</v>
      </c>
      <c r="L8" s="36">
        <f t="shared" si="0"/>
        <v>3596014</v>
      </c>
      <c r="M8" s="37" t="s">
        <v>15</v>
      </c>
    </row>
    <row r="9" spans="1:14">
      <c r="A9" s="38" t="s">
        <v>24</v>
      </c>
      <c r="B9" s="39"/>
      <c r="C9" s="37"/>
      <c r="D9" s="40"/>
      <c r="E9" s="41">
        <f>SUM(F9:L9)</f>
        <v>1185623985.0699999</v>
      </c>
      <c r="F9" s="41">
        <v>273849443.39999998</v>
      </c>
      <c r="G9" s="41">
        <v>249502677.69999999</v>
      </c>
      <c r="H9" s="41"/>
      <c r="I9" s="41">
        <v>580649806.60000002</v>
      </c>
      <c r="J9" s="41">
        <v>58000671.869999997</v>
      </c>
      <c r="K9" s="41">
        <v>22050983</v>
      </c>
      <c r="L9" s="41">
        <v>1570402.5</v>
      </c>
      <c r="M9" s="42" t="s">
        <v>25</v>
      </c>
    </row>
    <row r="10" spans="1:14">
      <c r="A10" s="38" t="s">
        <v>26</v>
      </c>
      <c r="B10" s="37"/>
      <c r="C10" s="37"/>
      <c r="D10" s="40"/>
      <c r="E10" s="41">
        <f t="shared" ref="E10:E27" si="1">SUM(F10:L10)</f>
        <v>8265970.2200000007</v>
      </c>
      <c r="F10" s="41">
        <v>6036477.75</v>
      </c>
      <c r="G10" s="41">
        <v>937608.45</v>
      </c>
      <c r="H10" s="41"/>
      <c r="I10" s="41">
        <v>1029949.27</v>
      </c>
      <c r="J10" s="41">
        <v>34627.25</v>
      </c>
      <c r="K10" s="41">
        <v>173006</v>
      </c>
      <c r="L10" s="41">
        <v>54301.5</v>
      </c>
      <c r="M10" s="43" t="s">
        <v>27</v>
      </c>
    </row>
    <row r="11" spans="1:14">
      <c r="A11" s="38" t="s">
        <v>28</v>
      </c>
      <c r="B11" s="37"/>
      <c r="C11" s="37"/>
      <c r="D11" s="40"/>
      <c r="E11" s="41">
        <f t="shared" si="1"/>
        <v>6491785.0699999994</v>
      </c>
      <c r="F11" s="41">
        <v>2519292.36</v>
      </c>
      <c r="G11" s="41">
        <v>421031.59</v>
      </c>
      <c r="H11" s="41"/>
      <c r="I11" s="41">
        <v>1757790.16</v>
      </c>
      <c r="J11" s="41">
        <v>1645665.46</v>
      </c>
      <c r="K11" s="41">
        <v>123205.5</v>
      </c>
      <c r="L11" s="41">
        <v>24800</v>
      </c>
      <c r="M11" s="43" t="s">
        <v>29</v>
      </c>
    </row>
    <row r="12" spans="1:14">
      <c r="A12" s="38" t="s">
        <v>30</v>
      </c>
      <c r="B12" s="37"/>
      <c r="C12" s="37"/>
      <c r="D12" s="40"/>
      <c r="E12" s="41">
        <f t="shared" si="1"/>
        <v>38852253.359999999</v>
      </c>
      <c r="F12" s="41">
        <v>11878303.41</v>
      </c>
      <c r="G12" s="41">
        <v>5892429.1100000003</v>
      </c>
      <c r="H12" s="41"/>
      <c r="I12" s="41">
        <v>18233771.59</v>
      </c>
      <c r="J12" s="41">
        <v>1405567.75</v>
      </c>
      <c r="K12" s="41">
        <v>1309480.5</v>
      </c>
      <c r="L12" s="41">
        <v>132701</v>
      </c>
      <c r="M12" s="43" t="s">
        <v>31</v>
      </c>
    </row>
    <row r="13" spans="1:14">
      <c r="A13" s="38" t="s">
        <v>32</v>
      </c>
      <c r="B13" s="37"/>
      <c r="C13" s="37"/>
      <c r="D13" s="40"/>
      <c r="E13" s="41">
        <f t="shared" si="1"/>
        <v>39490452.380000003</v>
      </c>
      <c r="F13" s="41">
        <v>12989661.939999999</v>
      </c>
      <c r="G13" s="41">
        <v>7299128.5499999998</v>
      </c>
      <c r="H13" s="41"/>
      <c r="I13" s="41">
        <v>18578073.649999999</v>
      </c>
      <c r="J13" s="41">
        <v>104374.24</v>
      </c>
      <c r="K13" s="41">
        <v>404114</v>
      </c>
      <c r="L13" s="41">
        <v>115100</v>
      </c>
      <c r="M13" s="43" t="s">
        <v>33</v>
      </c>
    </row>
    <row r="14" spans="1:14">
      <c r="A14" s="38" t="s">
        <v>34</v>
      </c>
      <c r="B14" s="37"/>
      <c r="C14" s="37"/>
      <c r="D14" s="40"/>
      <c r="E14" s="41">
        <f t="shared" si="1"/>
        <v>86683607.279999986</v>
      </c>
      <c r="F14" s="41">
        <v>28465571.829999998</v>
      </c>
      <c r="G14" s="41">
        <v>9605498.7200000007</v>
      </c>
      <c r="H14" s="41"/>
      <c r="I14" s="41">
        <v>40937284.210000001</v>
      </c>
      <c r="J14" s="41">
        <v>6081411.0199999996</v>
      </c>
      <c r="K14" s="41">
        <v>1333835.5</v>
      </c>
      <c r="L14" s="41">
        <v>260006</v>
      </c>
      <c r="M14" s="43" t="s">
        <v>35</v>
      </c>
    </row>
    <row r="15" spans="1:14">
      <c r="A15" s="38" t="s">
        <v>36</v>
      </c>
      <c r="B15" s="37"/>
      <c r="C15" s="37"/>
      <c r="D15" s="40"/>
      <c r="E15" s="41">
        <f t="shared" si="1"/>
        <v>8981284.1899999995</v>
      </c>
      <c r="F15" s="41">
        <v>4152516.59</v>
      </c>
      <c r="G15" s="41">
        <v>878145.41</v>
      </c>
      <c r="H15" s="41"/>
      <c r="I15" s="41">
        <v>3727931.28</v>
      </c>
      <c r="J15" s="41">
        <v>1670.91</v>
      </c>
      <c r="K15" s="41">
        <v>162920</v>
      </c>
      <c r="L15" s="41">
        <v>58100</v>
      </c>
      <c r="M15" s="43" t="s">
        <v>37</v>
      </c>
    </row>
    <row r="16" spans="1:14">
      <c r="A16" s="38" t="s">
        <v>38</v>
      </c>
      <c r="B16" s="37"/>
      <c r="C16" s="37"/>
      <c r="D16" s="40"/>
      <c r="E16" s="41">
        <f t="shared" si="1"/>
        <v>138781643.16999999</v>
      </c>
      <c r="F16" s="41">
        <v>13078280.439999999</v>
      </c>
      <c r="G16" s="41">
        <v>15270259.51</v>
      </c>
      <c r="H16" s="41"/>
      <c r="I16" s="41">
        <v>109845977.77</v>
      </c>
      <c r="J16" s="41">
        <v>65069.45</v>
      </c>
      <c r="K16" s="41">
        <v>391656</v>
      </c>
      <c r="L16" s="41">
        <v>130400</v>
      </c>
      <c r="M16" s="43" t="s">
        <v>39</v>
      </c>
    </row>
    <row r="17" spans="1:13">
      <c r="A17" s="38" t="s">
        <v>40</v>
      </c>
      <c r="B17" s="37"/>
      <c r="C17" s="37"/>
      <c r="D17" s="40"/>
      <c r="E17" s="41">
        <f t="shared" si="1"/>
        <v>25189340.800000001</v>
      </c>
      <c r="F17" s="41">
        <v>8429230.8599999994</v>
      </c>
      <c r="G17" s="41">
        <v>1717060.75</v>
      </c>
      <c r="H17" s="41"/>
      <c r="I17" s="41">
        <v>9420049.4800000004</v>
      </c>
      <c r="J17" s="41">
        <v>5200087.26</v>
      </c>
      <c r="K17" s="41">
        <v>315512.45</v>
      </c>
      <c r="L17" s="41">
        <v>107400</v>
      </c>
      <c r="M17" s="43" t="s">
        <v>41</v>
      </c>
    </row>
    <row r="18" spans="1:13">
      <c r="A18" s="38" t="s">
        <v>42</v>
      </c>
      <c r="B18" s="37"/>
      <c r="C18" s="37"/>
      <c r="D18" s="40"/>
      <c r="E18" s="41">
        <f t="shared" si="1"/>
        <v>52165324.769999996</v>
      </c>
      <c r="F18" s="41">
        <v>14814517.26</v>
      </c>
      <c r="G18" s="41">
        <v>8378371.9000000004</v>
      </c>
      <c r="H18" s="41"/>
      <c r="I18" s="41">
        <v>25143085.829999998</v>
      </c>
      <c r="J18" s="41">
        <v>2941970.95</v>
      </c>
      <c r="K18" s="41">
        <v>737178.83</v>
      </c>
      <c r="L18" s="41">
        <v>150200</v>
      </c>
      <c r="M18" s="43" t="s">
        <v>43</v>
      </c>
    </row>
    <row r="19" spans="1:13">
      <c r="A19" s="38" t="s">
        <v>44</v>
      </c>
      <c r="B19" s="37"/>
      <c r="C19" s="37"/>
      <c r="D19" s="40"/>
      <c r="E19" s="41">
        <f t="shared" si="1"/>
        <v>5596103.1200000001</v>
      </c>
      <c r="F19" s="41">
        <v>3524515.6</v>
      </c>
      <c r="G19" s="41">
        <v>490150.74</v>
      </c>
      <c r="H19" s="41"/>
      <c r="I19" s="41">
        <v>1457386.87</v>
      </c>
      <c r="J19" s="41">
        <v>10280.91</v>
      </c>
      <c r="K19" s="41">
        <v>88169</v>
      </c>
      <c r="L19" s="41">
        <v>25600</v>
      </c>
      <c r="M19" s="43" t="s">
        <v>45</v>
      </c>
    </row>
    <row r="20" spans="1:13">
      <c r="A20" s="38" t="s">
        <v>46</v>
      </c>
      <c r="B20" s="37"/>
      <c r="C20" s="37"/>
      <c r="D20" s="40"/>
      <c r="E20" s="41">
        <f t="shared" si="1"/>
        <v>22154175.890000001</v>
      </c>
      <c r="F20" s="41">
        <v>8144873.7000000002</v>
      </c>
      <c r="G20" s="41">
        <v>2673453.11</v>
      </c>
      <c r="H20" s="41"/>
      <c r="I20" s="41">
        <v>10811747.74</v>
      </c>
      <c r="J20" s="41">
        <v>57236.34</v>
      </c>
      <c r="K20" s="41">
        <v>384865</v>
      </c>
      <c r="L20" s="41">
        <v>82000</v>
      </c>
      <c r="M20" s="43" t="s">
        <v>47</v>
      </c>
    </row>
    <row r="21" spans="1:13">
      <c r="A21" s="38" t="s">
        <v>48</v>
      </c>
      <c r="B21" s="37"/>
      <c r="C21" s="37"/>
      <c r="D21" s="40"/>
      <c r="E21" s="41">
        <f t="shared" si="1"/>
        <v>543869158.04999995</v>
      </c>
      <c r="F21" s="41">
        <v>69767181.049999997</v>
      </c>
      <c r="G21" s="41">
        <v>170443425.22999999</v>
      </c>
      <c r="H21" s="41"/>
      <c r="I21" s="41">
        <v>289338863.48000002</v>
      </c>
      <c r="J21" s="41">
        <v>9045925.2899999991</v>
      </c>
      <c r="K21" s="41">
        <v>4763160</v>
      </c>
      <c r="L21" s="41">
        <v>510603</v>
      </c>
      <c r="M21" s="43" t="s">
        <v>49</v>
      </c>
    </row>
    <row r="22" spans="1:13">
      <c r="A22" s="38" t="s">
        <v>50</v>
      </c>
      <c r="B22" s="37"/>
      <c r="C22" s="37"/>
      <c r="D22" s="40"/>
      <c r="E22" s="41">
        <f t="shared" si="1"/>
        <v>61709357.619999997</v>
      </c>
      <c r="F22" s="41">
        <v>17318555.690000001</v>
      </c>
      <c r="G22" s="41">
        <v>8041520.1399999997</v>
      </c>
      <c r="H22" s="41"/>
      <c r="I22" s="41">
        <v>33862176.670000002</v>
      </c>
      <c r="J22" s="41">
        <v>1599275.62</v>
      </c>
      <c r="K22" s="41">
        <v>733329.5</v>
      </c>
      <c r="L22" s="41">
        <v>154500</v>
      </c>
      <c r="M22" s="43" t="s">
        <v>51</v>
      </c>
    </row>
    <row r="23" spans="1:13">
      <c r="A23" s="38" t="s">
        <v>52</v>
      </c>
      <c r="B23" s="37"/>
      <c r="C23" s="37"/>
      <c r="D23" s="40"/>
      <c r="E23" s="41">
        <f t="shared" si="1"/>
        <v>3843406.35</v>
      </c>
      <c r="F23" s="41">
        <v>2500513.48</v>
      </c>
      <c r="G23" s="41">
        <v>548401.57999999996</v>
      </c>
      <c r="H23" s="41"/>
      <c r="I23" s="41">
        <v>677819.29</v>
      </c>
      <c r="J23" s="41" t="s">
        <v>53</v>
      </c>
      <c r="K23" s="41">
        <v>81172</v>
      </c>
      <c r="L23" s="41">
        <v>35500</v>
      </c>
      <c r="M23" s="43" t="s">
        <v>54</v>
      </c>
    </row>
    <row r="24" spans="1:13">
      <c r="A24" s="38" t="s">
        <v>55</v>
      </c>
      <c r="B24" s="37"/>
      <c r="C24" s="37"/>
      <c r="D24" s="40"/>
      <c r="E24" s="41">
        <f t="shared" si="1"/>
        <v>8164284.6699999999</v>
      </c>
      <c r="F24" s="41">
        <v>4687594.92</v>
      </c>
      <c r="G24" s="41">
        <v>854673.49</v>
      </c>
      <c r="H24" s="41"/>
      <c r="I24" s="41">
        <v>2445952.2599999998</v>
      </c>
      <c r="J24" s="41" t="s">
        <v>53</v>
      </c>
      <c r="K24" s="41">
        <v>145764</v>
      </c>
      <c r="L24" s="41">
        <v>30300</v>
      </c>
      <c r="M24" s="43" t="s">
        <v>56</v>
      </c>
    </row>
    <row r="25" spans="1:13">
      <c r="A25" s="38" t="s">
        <v>57</v>
      </c>
      <c r="B25" s="37"/>
      <c r="C25" s="37"/>
      <c r="D25" s="40"/>
      <c r="E25" s="41">
        <f t="shared" si="1"/>
        <v>21345844.340000004</v>
      </c>
      <c r="F25" s="41">
        <v>4242821.09</v>
      </c>
      <c r="G25" s="41">
        <v>2548974.31</v>
      </c>
      <c r="H25" s="41"/>
      <c r="I25" s="41">
        <v>14293101.66</v>
      </c>
      <c r="J25" s="41">
        <v>81035.28</v>
      </c>
      <c r="K25" s="41">
        <v>156512</v>
      </c>
      <c r="L25" s="41">
        <v>23400</v>
      </c>
      <c r="M25" s="43" t="s">
        <v>58</v>
      </c>
    </row>
    <row r="26" spans="1:13">
      <c r="A26" s="38" t="s">
        <v>59</v>
      </c>
      <c r="B26" s="37"/>
      <c r="C26" s="37"/>
      <c r="D26" s="40"/>
      <c r="E26" s="41">
        <f t="shared" si="1"/>
        <v>3255365.5800000005</v>
      </c>
      <c r="F26" s="41">
        <v>1871538.3</v>
      </c>
      <c r="G26" s="41">
        <v>479917.96</v>
      </c>
      <c r="H26" s="41"/>
      <c r="I26" s="41">
        <v>797871.6</v>
      </c>
      <c r="J26" s="41">
        <v>6062.72</v>
      </c>
      <c r="K26" s="41">
        <v>71875</v>
      </c>
      <c r="L26" s="41">
        <v>28100</v>
      </c>
      <c r="M26" s="43" t="s">
        <v>60</v>
      </c>
    </row>
    <row r="27" spans="1:13">
      <c r="A27" s="38" t="s">
        <v>61</v>
      </c>
      <c r="B27" s="37"/>
      <c r="C27" s="37"/>
      <c r="D27" s="40"/>
      <c r="E27" s="41">
        <f t="shared" si="1"/>
        <v>7666383.5800000001</v>
      </c>
      <c r="F27" s="41">
        <v>4002794.97</v>
      </c>
      <c r="G27" s="41">
        <v>1281922.1599999999</v>
      </c>
      <c r="H27" s="41"/>
      <c r="I27" s="41">
        <v>1767782.82</v>
      </c>
      <c r="J27" s="41">
        <v>342813.63</v>
      </c>
      <c r="K27" s="41">
        <v>214470</v>
      </c>
      <c r="L27" s="41">
        <v>56600</v>
      </c>
      <c r="M27" s="43" t="s">
        <v>62</v>
      </c>
    </row>
    <row r="28" spans="1:13">
      <c r="A28" s="38" t="s">
        <v>63</v>
      </c>
      <c r="B28" s="37"/>
      <c r="C28" s="37"/>
      <c r="D28" s="40"/>
      <c r="E28" s="41" t="s">
        <v>53</v>
      </c>
      <c r="F28" s="41" t="s">
        <v>53</v>
      </c>
      <c r="G28" s="41" t="s">
        <v>53</v>
      </c>
      <c r="H28" s="41" t="s">
        <v>53</v>
      </c>
      <c r="I28" s="41" t="s">
        <v>53</v>
      </c>
      <c r="J28" s="41" t="s">
        <v>53</v>
      </c>
      <c r="K28" s="41" t="s">
        <v>53</v>
      </c>
      <c r="L28" s="41" t="s">
        <v>53</v>
      </c>
      <c r="M28" s="43" t="s">
        <v>64</v>
      </c>
    </row>
    <row r="29" spans="1:13">
      <c r="A29" s="44"/>
      <c r="B29" s="37"/>
      <c r="C29" s="37"/>
      <c r="D29" s="37"/>
      <c r="E29" s="45"/>
      <c r="F29" s="45"/>
      <c r="G29" s="45"/>
      <c r="H29" s="45"/>
      <c r="I29" s="45"/>
      <c r="J29" s="45"/>
      <c r="K29" s="45"/>
      <c r="L29" s="45"/>
      <c r="M29" s="43"/>
    </row>
    <row r="30" spans="1:13" s="1" customFormat="1">
      <c r="B30" s="2" t="s">
        <v>0</v>
      </c>
      <c r="C30" s="3">
        <v>19.399999999999999</v>
      </c>
      <c r="D30" s="4" t="s">
        <v>65</v>
      </c>
    </row>
    <row r="31" spans="1:13" s="5" customFormat="1">
      <c r="B31" s="1" t="s">
        <v>2</v>
      </c>
      <c r="C31" s="3">
        <v>19.399999999999999</v>
      </c>
      <c r="D31" s="6" t="s">
        <v>66</v>
      </c>
    </row>
    <row r="32" spans="1:13" ht="6" customHeight="1"/>
    <row r="33" spans="1:14" ht="25.5" customHeight="1">
      <c r="A33" s="8"/>
      <c r="B33" s="8"/>
      <c r="C33" s="8"/>
      <c r="D33" s="9"/>
      <c r="E33" s="10"/>
      <c r="F33" s="46" t="s">
        <v>4</v>
      </c>
      <c r="G33" s="47"/>
      <c r="H33" s="47"/>
      <c r="I33" s="47"/>
      <c r="J33" s="47"/>
      <c r="K33" s="47"/>
      <c r="L33" s="48"/>
      <c r="M33" s="14"/>
      <c r="N33" s="15"/>
    </row>
    <row r="34" spans="1:14" s="23" customFormat="1" ht="25.5" customHeight="1">
      <c r="A34" s="16" t="s">
        <v>5</v>
      </c>
      <c r="B34" s="16"/>
      <c r="C34" s="16"/>
      <c r="D34" s="17"/>
      <c r="E34" s="18" t="s">
        <v>6</v>
      </c>
      <c r="F34" s="18" t="s">
        <v>7</v>
      </c>
      <c r="G34" s="18" t="s">
        <v>8</v>
      </c>
      <c r="H34" s="18" t="s">
        <v>9</v>
      </c>
      <c r="I34" s="18" t="s">
        <v>10</v>
      </c>
      <c r="J34" s="18" t="s">
        <v>11</v>
      </c>
      <c r="K34" s="18" t="s">
        <v>12</v>
      </c>
      <c r="L34" s="21" t="s">
        <v>13</v>
      </c>
      <c r="M34" s="21" t="s">
        <v>14</v>
      </c>
      <c r="N34" s="22"/>
    </row>
    <row r="35" spans="1:14" s="23" customFormat="1" ht="25.5" customHeight="1">
      <c r="A35" s="24"/>
      <c r="B35" s="24"/>
      <c r="C35" s="24"/>
      <c r="D35" s="25"/>
      <c r="E35" s="26" t="s">
        <v>15</v>
      </c>
      <c r="F35" s="49" t="s">
        <v>16</v>
      </c>
      <c r="G35" s="49" t="s">
        <v>17</v>
      </c>
      <c r="H35" s="49" t="s">
        <v>18</v>
      </c>
      <c r="I35" s="49" t="s">
        <v>19</v>
      </c>
      <c r="J35" s="49" t="s">
        <v>20</v>
      </c>
      <c r="K35" s="49" t="s">
        <v>21</v>
      </c>
      <c r="L35" s="50" t="s">
        <v>22</v>
      </c>
      <c r="M35" s="29"/>
    </row>
    <row r="36" spans="1:14">
      <c r="A36" s="51" t="s">
        <v>67</v>
      </c>
      <c r="B36" s="52"/>
      <c r="C36" s="52"/>
      <c r="D36" s="53"/>
      <c r="E36" s="54" t="s">
        <v>53</v>
      </c>
      <c r="F36" s="54" t="s">
        <v>53</v>
      </c>
      <c r="G36" s="54" t="s">
        <v>53</v>
      </c>
      <c r="H36" s="54" t="s">
        <v>53</v>
      </c>
      <c r="I36" s="54" t="s">
        <v>53</v>
      </c>
      <c r="J36" s="54" t="s">
        <v>53</v>
      </c>
      <c r="K36" s="54" t="s">
        <v>53</v>
      </c>
      <c r="L36" s="54" t="s">
        <v>53</v>
      </c>
      <c r="M36" s="55" t="s">
        <v>68</v>
      </c>
    </row>
    <row r="37" spans="1:14">
      <c r="A37" s="38" t="s">
        <v>69</v>
      </c>
      <c r="B37" s="37"/>
      <c r="C37" s="37"/>
      <c r="D37" s="40"/>
      <c r="E37" s="41" t="s">
        <v>53</v>
      </c>
      <c r="F37" s="41" t="s">
        <v>53</v>
      </c>
      <c r="G37" s="41" t="s">
        <v>53</v>
      </c>
      <c r="H37" s="41" t="s">
        <v>53</v>
      </c>
      <c r="I37" s="41" t="s">
        <v>53</v>
      </c>
      <c r="J37" s="41" t="s">
        <v>53</v>
      </c>
      <c r="K37" s="41" t="s">
        <v>53</v>
      </c>
      <c r="L37" s="41" t="s">
        <v>53</v>
      </c>
      <c r="M37" s="43" t="s">
        <v>70</v>
      </c>
    </row>
    <row r="38" spans="1:14">
      <c r="A38" s="38" t="s">
        <v>71</v>
      </c>
      <c r="B38" s="22"/>
      <c r="C38" s="22"/>
      <c r="D38" s="56"/>
      <c r="E38" s="41">
        <f>SUM(F38:L38)</f>
        <v>3743628.32</v>
      </c>
      <c r="F38" s="41">
        <v>2448103.6</v>
      </c>
      <c r="G38" s="41">
        <v>720582.15</v>
      </c>
      <c r="H38" s="41"/>
      <c r="I38" s="41">
        <v>476768.21</v>
      </c>
      <c r="J38" s="41">
        <v>826.36</v>
      </c>
      <c r="K38" s="41">
        <v>80448</v>
      </c>
      <c r="L38" s="41">
        <v>16900</v>
      </c>
      <c r="M38" s="43" t="s">
        <v>72</v>
      </c>
    </row>
    <row r="39" spans="1:14">
      <c r="A39" s="38" t="s">
        <v>73</v>
      </c>
      <c r="B39" s="22"/>
      <c r="C39" s="22"/>
      <c r="D39" s="56"/>
      <c r="E39" s="41">
        <f>SUM(F39:L39)</f>
        <v>273073542.99000001</v>
      </c>
      <c r="F39" s="41">
        <v>5269978.07</v>
      </c>
      <c r="G39" s="41">
        <v>51839990.18</v>
      </c>
      <c r="H39" s="41"/>
      <c r="I39" s="41">
        <v>215863465.74000001</v>
      </c>
      <c r="J39" s="41">
        <v>520</v>
      </c>
      <c r="K39" s="41">
        <v>70489</v>
      </c>
      <c r="L39" s="41">
        <v>29100</v>
      </c>
      <c r="M39" s="43" t="s">
        <v>74</v>
      </c>
    </row>
    <row r="40" spans="1:14">
      <c r="A40" s="38" t="s">
        <v>75</v>
      </c>
      <c r="B40" s="22"/>
      <c r="C40" s="22"/>
      <c r="D40" s="56"/>
      <c r="E40" s="41" t="s">
        <v>53</v>
      </c>
      <c r="F40" s="41" t="s">
        <v>53</v>
      </c>
      <c r="G40" s="41" t="s">
        <v>53</v>
      </c>
      <c r="H40" s="41" t="s">
        <v>53</v>
      </c>
      <c r="I40" s="41" t="s">
        <v>53</v>
      </c>
      <c r="J40" s="41" t="s">
        <v>53</v>
      </c>
      <c r="K40" s="41" t="s">
        <v>53</v>
      </c>
      <c r="L40" s="41" t="s">
        <v>53</v>
      </c>
      <c r="M40" s="43" t="s">
        <v>76</v>
      </c>
    </row>
    <row r="41" spans="1:14" ht="3" customHeight="1">
      <c r="A41" s="57"/>
      <c r="B41" s="57"/>
      <c r="C41" s="57"/>
      <c r="D41" s="58"/>
      <c r="E41" s="59"/>
      <c r="F41" s="59"/>
      <c r="G41" s="59"/>
      <c r="H41" s="59"/>
      <c r="I41" s="59"/>
      <c r="J41" s="59"/>
      <c r="K41" s="59"/>
      <c r="L41" s="59"/>
      <c r="M41" s="57"/>
    </row>
    <row r="42" spans="1:14" ht="3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4">
      <c r="B43" s="23" t="s">
        <v>77</v>
      </c>
    </row>
    <row r="44" spans="1:14">
      <c r="B44" s="23" t="s">
        <v>78</v>
      </c>
    </row>
  </sheetData>
  <mergeCells count="5">
    <mergeCell ref="F4:L4"/>
    <mergeCell ref="A5:D5"/>
    <mergeCell ref="A8:D8"/>
    <mergeCell ref="F33:L33"/>
    <mergeCell ref="A34:D34"/>
  </mergeCells>
  <pageMargins left="0.46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2016-11-15T06:22:45Z</dcterms:created>
  <dcterms:modified xsi:type="dcterms:W3CDTF">2016-11-15T06:22:47Z</dcterms:modified>
</cp:coreProperties>
</file>