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งานปีงบ 2563\บริการข้อมูล\แรงงาน\ไตรมาสที่ 2 พ.ศ. 2563 MA.563\"/>
    </mc:Choice>
  </mc:AlternateContent>
  <xr:revisionPtr revIDLastSave="0" documentId="8_{7069049E-A4A7-42AB-8CFF-029BB33F5C3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7" i="2" l="1"/>
  <c r="W18" i="2"/>
  <c r="W19" i="2"/>
  <c r="O23" i="2"/>
  <c r="O24" i="2"/>
  <c r="M25" i="2" l="1"/>
  <c r="M24" i="2"/>
  <c r="M23" i="2"/>
  <c r="Q23" i="2"/>
  <c r="R23" i="2"/>
  <c r="S23" i="2"/>
  <c r="T23" i="2"/>
  <c r="U23" i="2"/>
  <c r="Q24" i="2"/>
  <c r="R24" i="2"/>
  <c r="S24" i="2"/>
  <c r="T24" i="2"/>
  <c r="U24" i="2"/>
  <c r="Q25" i="2"/>
  <c r="R25" i="2"/>
  <c r="S25" i="2"/>
  <c r="T25" i="2"/>
  <c r="U25" i="2"/>
  <c r="E23" i="1"/>
  <c r="F23" i="1"/>
  <c r="G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G25" i="1"/>
  <c r="H25" i="1"/>
  <c r="I25" i="1"/>
  <c r="K25" i="1"/>
  <c r="L25" i="1"/>
  <c r="M25" i="1"/>
  <c r="C25" i="1"/>
  <c r="M17" i="2"/>
  <c r="P23" i="2" l="1"/>
  <c r="P24" i="2"/>
  <c r="O25" i="2"/>
  <c r="P25" i="2"/>
  <c r="N23" i="2"/>
  <c r="N24" i="2"/>
  <c r="N25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<sst xmlns="http://schemas.openxmlformats.org/spreadsheetml/2006/main" count="183" uniqueCount="74">
  <si>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</si>
  <si>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</si>
  <si>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</si>
  <si>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</si>
  <si>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</si>
  <si>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</si>
  <si>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</si>
  <si>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</si>
  <si>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</si>
  <si>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</si>
  <si>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</si>
  <si>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</si>
  <si>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</si>
  <si>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</si>
  <si>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</si>
  <si>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</si>
  <si>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</si>
  <si>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</si>
  <si>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</si>
  <si>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</si>
  <si>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</si>
  <si>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</si>
  <si>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</si>
  <si>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</si>
  <si>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</si>
  <si>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</si>
  <si>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</si>
  <si>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</si>
  <si>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</si>
  <si>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</si>
  <si>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</si>
  <si>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</si>
  <si>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</si>
  <si>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</si>
  <si>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</si>
  <si>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</si>
  <si>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</si>
  <si>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</si>
  <si>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</si>
  <si>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</si>
  <si>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</si>
  <si>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</si>
  <si>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</si>
  <si>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</si>
  <si>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</si>
  <si>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</si>
  <si>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</si>
  <si>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</si>
  <si>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</si>
  <si>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</si>
  <si>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</si>
  <si>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</si>
  <si>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</si>
  <si>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</si>
  <si>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</si>
  <si>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</si>
  <si>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</si>
  <si>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</si>
  <si>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</si>
  <si>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</si>
  <si>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</si>
  <si>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</si>
  <si>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</si>
  <si>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</si>
  <si>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</si>
  <si>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</si>
  <si>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</si>
  <si>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</si>
  <si>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</si>
  <si>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</si>
  <si>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</si>
  <si>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</si>
  <si>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</si>
  <si>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ไตรมาสที่ 2 (เมษายน-มิถุนายน)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</si>
</sst>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9" fontId="2" fillId="0" borderId="0" xfId="2" quotePrefix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 xr:uid="{00000000-0005-0000-0000-000001000000}"/>
    <cellStyle name="Normal 2" xfId="2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27"/>
  <sheetViews>
    <sheetView tabSelected="1" topLeftCell="B1" zoomScaleNormal="100" workbookViewId="0">
      <selection activeCell="N8" sqref="N8"/>
    </sheetView>
  </sheetViews>
  <sheetFormatPr defaultRowHeight="23.25" customHeight="1" x14ac:dyDescent="0.3"/>
  <cols>
    <col min="1" max="1" width="28.8320312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37080764.399999999</v>
      </c>
      <c r="C7" s="9">
        <v>11479222.73</v>
      </c>
      <c r="D7" s="9">
        <v>61874.43</v>
      </c>
      <c r="E7" s="9">
        <v>6003377.6200000001</v>
      </c>
      <c r="F7" s="9">
        <v>113777.29</v>
      </c>
      <c r="G7" s="9">
        <v>91363.45</v>
      </c>
      <c r="H7" s="9">
        <v>2201763.48</v>
      </c>
      <c r="I7" s="9">
        <v>6195682.9400000004</v>
      </c>
      <c r="J7" s="9">
        <v>1293030.4099999999</v>
      </c>
      <c r="K7" s="9">
        <v>2791753.68</v>
      </c>
      <c r="L7" s="9">
        <v>238473.98</v>
      </c>
      <c r="M7" s="9">
        <v>506348.16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20259483.010000002</v>
      </c>
      <c r="C8" s="14">
        <v>6867148.2999999998</v>
      </c>
      <c r="D8" s="14">
        <v>49361.3</v>
      </c>
      <c r="E8" s="14">
        <v>3145175.53</v>
      </c>
      <c r="F8" s="14">
        <v>89295.37</v>
      </c>
      <c r="G8" s="14">
        <v>59886.16</v>
      </c>
      <c r="H8" s="14">
        <v>1865855.16</v>
      </c>
      <c r="I8" s="14">
        <v>3027568.42</v>
      </c>
      <c r="J8" s="14">
        <v>1065905.93</v>
      </c>
      <c r="K8" s="14">
        <v>986864.13</v>
      </c>
      <c r="L8" s="14">
        <v>154793.37</v>
      </c>
      <c r="M8" s="14">
        <v>206781.8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16821281.390000001</v>
      </c>
      <c r="C9" s="14">
        <v>4612074.43</v>
      </c>
      <c r="D9" s="14">
        <v>12513.13</v>
      </c>
      <c r="E9" s="14">
        <v>2858202.09</v>
      </c>
      <c r="F9" s="14">
        <v>24481.919999999998</v>
      </c>
      <c r="G9" s="14">
        <v>31477.279999999999</v>
      </c>
      <c r="H9" s="14">
        <v>335908.33</v>
      </c>
      <c r="I9" s="14">
        <v>3168114.52</v>
      </c>
      <c r="J9" s="14">
        <v>227124.47</v>
      </c>
      <c r="K9" s="14">
        <v>1804889.55</v>
      </c>
      <c r="L9" s="14">
        <v>83680.61</v>
      </c>
      <c r="M9" s="14">
        <v>299566.37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9189395.3900000006</v>
      </c>
      <c r="C10" s="9">
        <v>4872769.5</v>
      </c>
      <c r="D10" s="9">
        <v>6296.06</v>
      </c>
      <c r="E10" s="9">
        <v>705905.44</v>
      </c>
      <c r="F10" s="9">
        <v>22320.51</v>
      </c>
      <c r="G10" s="9">
        <v>12090.46</v>
      </c>
      <c r="H10" s="9">
        <v>527959.73</v>
      </c>
      <c r="I10" s="9">
        <v>1216075.83</v>
      </c>
      <c r="J10" s="9">
        <v>89429.88</v>
      </c>
      <c r="K10" s="9">
        <v>416287.47</v>
      </c>
      <c r="L10" s="9">
        <v>14929.92</v>
      </c>
      <c r="M10" s="9">
        <v>51424.44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5119474.17</v>
      </c>
      <c r="C11" s="14">
        <v>2831640.97</v>
      </c>
      <c r="D11" s="14">
        <v>4705.5600000000004</v>
      </c>
      <c r="E11" s="14">
        <v>346107.51</v>
      </c>
      <c r="F11" s="14">
        <v>18910.38</v>
      </c>
      <c r="G11" s="14">
        <v>7190.28</v>
      </c>
      <c r="H11" s="14">
        <v>459676.38</v>
      </c>
      <c r="I11" s="14">
        <v>577081</v>
      </c>
      <c r="J11" s="14">
        <v>71449.17</v>
      </c>
      <c r="K11" s="14">
        <v>141393.09</v>
      </c>
      <c r="L11" s="14">
        <v>11428.77</v>
      </c>
      <c r="M11" s="14">
        <v>18317.72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4069921.22</v>
      </c>
      <c r="C12" s="14">
        <v>2041128.53</v>
      </c>
      <c r="D12" s="14">
        <v>1590.51</v>
      </c>
      <c r="E12" s="14">
        <v>359797.93</v>
      </c>
      <c r="F12" s="14">
        <v>3410.13</v>
      </c>
      <c r="G12" s="14">
        <v>4900.18</v>
      </c>
      <c r="H12" s="14">
        <v>68283.360000000001</v>
      </c>
      <c r="I12" s="14">
        <v>638994.82999999996</v>
      </c>
      <c r="J12" s="14">
        <v>17980.71</v>
      </c>
      <c r="K12" s="14">
        <v>274894.37</v>
      </c>
      <c r="L12" s="14">
        <v>3501.15</v>
      </c>
      <c r="M12" s="14">
        <v>33106.720000000001</v>
      </c>
      <c r="N12" s="10"/>
      <c r="O12" s="17"/>
      <c r="P12" s="10"/>
    </row>
    <row r="13" spans="1:16" s="16" customFormat="1" ht="23.25" customHeight="1" x14ac:dyDescent="0.3">
      <c r="A13" s="59" t="s">
        <v>34</v>
      </c>
      <c r="B13" s="9">
        <v>382431.45</v>
      </c>
      <c r="C13" s="21">
        <v>223849.32</v>
      </c>
      <c r="D13" s="21" t="s">
        <v>35</v>
      </c>
      <c r="E13" s="21">
        <v>27608.9</v>
      </c>
      <c r="F13" s="21">
        <v>961.11</v>
      </c>
      <c r="G13" s="21">
        <v>114.91</v>
      </c>
      <c r="H13" s="21">
        <v>17340.04</v>
      </c>
      <c r="I13" s="21">
        <v>45011.82</v>
      </c>
      <c r="J13" s="21">
        <v>1073.3399999999999</v>
      </c>
      <c r="K13" s="21">
        <v>13342.77</v>
      </c>
      <c r="L13" s="21">
        <v>676.61</v>
      </c>
      <c r="M13" s="21">
        <v>1751.67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220025.95</v>
      </c>
      <c r="C14" s="22">
        <v>140236.19</v>
      </c>
      <c r="D14" s="22" t="s">
        <v>35</v>
      </c>
      <c r="E14" s="22">
        <v>11874.62</v>
      </c>
      <c r="F14" s="22">
        <v>961.11</v>
      </c>
      <c r="G14" s="22" t="s">
        <v>35</v>
      </c>
      <c r="H14" s="22">
        <v>14533.82</v>
      </c>
      <c r="I14" s="22">
        <v>20695.28</v>
      </c>
      <c r="J14" s="22">
        <v>1073.3399999999999</v>
      </c>
      <c r="K14" s="22">
        <v>3765.06</v>
      </c>
      <c r="L14" s="22">
        <v>227.52</v>
      </c>
      <c r="M14" s="22">
        <v>1120.75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162405.5</v>
      </c>
      <c r="C15" s="22">
        <v>83613.13</v>
      </c>
      <c r="D15" s="22" t="s">
        <v>35</v>
      </c>
      <c r="E15" s="22">
        <v>15734.28</v>
      </c>
      <c r="F15" s="22" t="s">
        <v>35</v>
      </c>
      <c r="G15" s="22">
        <v>114.91</v>
      </c>
      <c r="H15" s="22">
        <v>2806.21</v>
      </c>
      <c r="I15" s="22">
        <v>24316.53</v>
      </c>
      <c r="J15" s="22" t="s">
        <v>35</v>
      </c>
      <c r="K15" s="22">
        <v>9577.7099999999991</v>
      </c>
      <c r="L15" s="22">
        <v>449.09</v>
      </c>
      <c r="M15" s="22">
        <v>630.91</v>
      </c>
      <c r="N15" s="10"/>
      <c r="O15" s="17"/>
      <c r="P15" s="10"/>
    </row>
    <row r="16" spans="1:16" s="18" customFormat="1" ht="23.25" customHeight="1" x14ac:dyDescent="0.3">
      <c r="A16" s="23"/>
      <c r="B16" s="61" t="s">
        <v>36</v>
      </c>
      <c r="C16" s="61"/>
      <c r="D16" s="61"/>
      <c r="E16" s="61"/>
      <c r="F16" s="61"/>
      <c r="G16" s="61"/>
      <c r="H16" s="61"/>
      <c r="I16" s="61"/>
      <c r="J16" s="61"/>
      <c r="K16" s="61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30.957351920177782</v>
      </c>
      <c r="D17" s="25">
        <f t="shared" ref="D17:M17" si="0">D7/$B7*100</f>
        <v>0.16686395494047582</v>
      </c>
      <c r="E17" s="25">
        <f t="shared" si="0"/>
        <v>16.190005025894237</v>
      </c>
      <c r="F17" s="25">
        <f t="shared" si="0"/>
        <v>0.30683642001727451</v>
      </c>
      <c r="G17" s="25">
        <f t="shared" si="0"/>
        <v>0.24639041691384336</v>
      </c>
      <c r="H17" s="25">
        <f>H7/$B7*100</f>
        <v>5.9377510567176977</v>
      </c>
      <c r="I17" s="25">
        <f t="shared" si="0"/>
        <v>16.708617096361696</v>
      </c>
      <c r="J17" s="25">
        <f t="shared" si="0"/>
        <v>3.4870651425945254</v>
      </c>
      <c r="K17" s="25">
        <f t="shared" si="0"/>
        <v>7.5288460881890558</v>
      </c>
      <c r="L17" s="25">
        <f t="shared" si="0"/>
        <v>0.64312045304006737</v>
      </c>
      <c r="M17" s="25">
        <f t="shared" si="0"/>
        <v>1.3655278368533308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33.895970082802222</v>
      </c>
      <c r="D18" s="27">
        <f t="shared" si="1"/>
        <v>0.24364540781043356</v>
      </c>
      <c r="E18" s="27">
        <f t="shared" si="1"/>
        <v>15.524460957111064</v>
      </c>
      <c r="F18" s="27">
        <f t="shared" si="1"/>
        <v>0.44075838438682841</v>
      </c>
      <c r="G18" s="27">
        <f t="shared" si="1"/>
        <v>0.29559569694073845</v>
      </c>
      <c r="H18" s="27">
        <f t="shared" si="1"/>
        <v>9.2097866420333681</v>
      </c>
      <c r="I18" s="27">
        <f t="shared" si="1"/>
        <v>14.943956953420795</v>
      </c>
      <c r="J18" s="27">
        <f t="shared" si="1"/>
        <v>5.2612691521983699</v>
      </c>
      <c r="K18" s="27">
        <f t="shared" si="1"/>
        <v>4.8711219803234256</v>
      </c>
      <c r="L18" s="27">
        <f t="shared" si="1"/>
        <v>0.76405389971498583</v>
      </c>
      <c r="M18" s="27">
        <f t="shared" si="1"/>
        <v>1.0206667164109435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27.418092136201995</v>
      </c>
      <c r="D19" s="27">
        <f t="shared" si="1"/>
        <v>7.4388684844418976E-2</v>
      </c>
      <c r="E19" s="27">
        <f t="shared" si="1"/>
        <v>16.991583600159963</v>
      </c>
      <c r="F19" s="27">
        <f t="shared" si="1"/>
        <v>0.1455413498674015</v>
      </c>
      <c r="G19" s="27">
        <f t="shared" si="1"/>
        <v>0.18712771797939703</v>
      </c>
      <c r="H19" s="27">
        <f t="shared" si="1"/>
        <v>1.9969247420098</v>
      </c>
      <c r="I19" s="27">
        <f t="shared" si="1"/>
        <v>18.833966607819765</v>
      </c>
      <c r="J19" s="27">
        <f t="shared" si="1"/>
        <v>1.3502209774281648</v>
      </c>
      <c r="K19" s="27">
        <f t="shared" si="1"/>
        <v>10.729798213071804</v>
      </c>
      <c r="L19" s="27">
        <f t="shared" si="1"/>
        <v>0.4974687008669082</v>
      </c>
      <c r="M19" s="27">
        <f t="shared" si="1"/>
        <v>1.780877229591366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53.026007622901936</v>
      </c>
      <c r="D20" s="25">
        <f t="shared" si="1"/>
        <v>6.8514409629728643E-2</v>
      </c>
      <c r="E20" s="25">
        <f t="shared" si="1"/>
        <v>7.681739766776972</v>
      </c>
      <c r="F20" s="25">
        <f t="shared" si="1"/>
        <v>0.24289421722227142</v>
      </c>
      <c r="G20" s="25">
        <f t="shared" si="1"/>
        <v>0.13156970058288023</v>
      </c>
      <c r="H20" s="25">
        <f t="shared" si="1"/>
        <v>5.7453151985878357</v>
      </c>
      <c r="I20" s="25">
        <f t="shared" si="1"/>
        <v>13.233469432856779</v>
      </c>
      <c r="J20" s="25">
        <f t="shared" si="1"/>
        <v>0.97318567984699589</v>
      </c>
      <c r="K20" s="25">
        <f t="shared" si="1"/>
        <v>4.5300855206753701</v>
      </c>
      <c r="L20" s="25">
        <f t="shared" si="1"/>
        <v>0.16246901310010994</v>
      </c>
      <c r="M20" s="25">
        <f t="shared" si="1"/>
        <v>0.55960634859569358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55.311168217106179</v>
      </c>
      <c r="D21" s="27">
        <f t="shared" si="1"/>
        <v>9.1914908518817673E-2</v>
      </c>
      <c r="E21" s="27">
        <f t="shared" si="1"/>
        <v>6.7606066269106702</v>
      </c>
      <c r="F21" s="27">
        <f t="shared" si="1"/>
        <v>0.36938129526689262</v>
      </c>
      <c r="G21" s="27">
        <f t="shared" si="1"/>
        <v>0.14044958058651558</v>
      </c>
      <c r="H21" s="27">
        <f t="shared" si="1"/>
        <v>8.9789764482784769</v>
      </c>
      <c r="I21" s="27">
        <f t="shared" si="1"/>
        <v>11.272270956686944</v>
      </c>
      <c r="J21" s="27">
        <f t="shared" si="1"/>
        <v>1.3956349349058246</v>
      </c>
      <c r="K21" s="27">
        <f t="shared" si="1"/>
        <v>2.7618674360847493</v>
      </c>
      <c r="L21" s="27">
        <f t="shared" si="1"/>
        <v>0.22324109118417529</v>
      </c>
      <c r="M21" s="27">
        <f t="shared" si="1"/>
        <v>0.35780471571360617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50.151548879366267</v>
      </c>
      <c r="D22" s="60" t="s">
        <v>70</v>
      </c>
      <c r="E22" s="27">
        <f t="shared" si="1"/>
        <v>8.8404150977644722</v>
      </c>
      <c r="F22" s="27">
        <f t="shared" si="1"/>
        <v>8.3788599721347917E-2</v>
      </c>
      <c r="G22" s="27">
        <f t="shared" si="1"/>
        <v>0.12039987348944313</v>
      </c>
      <c r="H22" s="27">
        <f t="shared" si="1"/>
        <v>1.6777563080201341</v>
      </c>
      <c r="I22" s="27">
        <f t="shared" si="1"/>
        <v>15.700422574764234</v>
      </c>
      <c r="J22" s="27">
        <f t="shared" si="1"/>
        <v>0.4417950379884748</v>
      </c>
      <c r="K22" s="27">
        <f t="shared" si="1"/>
        <v>6.7542921629328232</v>
      </c>
      <c r="L22" s="27">
        <f t="shared" si="1"/>
        <v>8.6025006646197444E-2</v>
      </c>
      <c r="M22" s="27">
        <f t="shared" si="1"/>
        <v>0.81344866916121783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58.533188104691703</v>
      </c>
      <c r="D23" s="21" t="s">
        <v>35</v>
      </c>
      <c r="E23" s="25">
        <f t="shared" ref="E23:M23" si="2">E13/$B13*100</f>
        <v>7.2193068849332338</v>
      </c>
      <c r="F23" s="25">
        <f t="shared" si="2"/>
        <v>0.25131562793802653</v>
      </c>
      <c r="G23" s="25">
        <f t="shared" si="2"/>
        <v>3.0047214997615913E-2</v>
      </c>
      <c r="H23" s="25">
        <f t="shared" si="2"/>
        <v>4.5341563827974927</v>
      </c>
      <c r="I23" s="25">
        <f t="shared" si="2"/>
        <v>11.769905430110414</v>
      </c>
      <c r="J23" s="25">
        <f t="shared" si="2"/>
        <v>0.28066206375024855</v>
      </c>
      <c r="K23" s="25">
        <f t="shared" si="2"/>
        <v>3.4889311535439878</v>
      </c>
      <c r="L23" s="25">
        <f t="shared" si="2"/>
        <v>0.17692321068259423</v>
      </c>
      <c r="M23" s="25">
        <f t="shared" si="2"/>
        <v>0.45803502823839415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63.736204752212174</v>
      </c>
      <c r="D24" s="22" t="s">
        <v>35</v>
      </c>
      <c r="E24" s="27">
        <f t="shared" ref="E24:M24" si="3">E14/$B14*100</f>
        <v>5.3969179544503723</v>
      </c>
      <c r="F24" s="27">
        <f t="shared" si="3"/>
        <v>0.43681665730792207</v>
      </c>
      <c r="G24" s="22" t="s">
        <v>35</v>
      </c>
      <c r="H24" s="27">
        <f t="shared" si="3"/>
        <v>6.6055026691169836</v>
      </c>
      <c r="I24" s="27">
        <f t="shared" si="3"/>
        <v>9.4058359934362272</v>
      </c>
      <c r="J24" s="27">
        <f t="shared" si="3"/>
        <v>0.48782427709095216</v>
      </c>
      <c r="K24" s="27">
        <f t="shared" si="3"/>
        <v>1.7111890665623759</v>
      </c>
      <c r="L24" s="27">
        <f t="shared" si="3"/>
        <v>0.10340598461226959</v>
      </c>
      <c r="M24" s="27">
        <f t="shared" si="3"/>
        <v>0.50937173547029335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51.484173873421781</v>
      </c>
      <c r="D25" s="57" t="s">
        <v>35</v>
      </c>
      <c r="E25" s="33">
        <f t="shared" ref="E25:M25" si="4">E15/$B15*100</f>
        <v>9.6882679465904786</v>
      </c>
      <c r="F25" s="57" t="s">
        <v>35</v>
      </c>
      <c r="G25" s="33">
        <f t="shared" si="4"/>
        <v>7.0754992903565447E-2</v>
      </c>
      <c r="H25" s="33">
        <f t="shared" si="4"/>
        <v>1.7279033037674216</v>
      </c>
      <c r="I25" s="33">
        <f t="shared" si="4"/>
        <v>14.97272567739393</v>
      </c>
      <c r="J25" s="57" t="s">
        <v>35</v>
      </c>
      <c r="K25" s="33">
        <f t="shared" si="4"/>
        <v>5.8974049524184826</v>
      </c>
      <c r="L25" s="33">
        <f t="shared" si="4"/>
        <v>0.27652388619843538</v>
      </c>
      <c r="M25" s="33">
        <f t="shared" si="4"/>
        <v>0.38847822272028959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26"/>
  <sheetViews>
    <sheetView topLeftCell="L1" zoomScaleNormal="100" workbookViewId="0">
      <selection activeCell="L1" sqref="L1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2" t="s">
        <v>69</v>
      </c>
      <c r="N6" s="62"/>
      <c r="O6" s="62"/>
      <c r="P6" s="62"/>
      <c r="Q6" s="62"/>
      <c r="R6" s="62"/>
      <c r="S6" s="62"/>
      <c r="T6" s="62"/>
      <c r="U6" s="62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214953.07</v>
      </c>
      <c r="N7" s="9">
        <v>379477.34</v>
      </c>
      <c r="O7" s="9">
        <v>510902.68</v>
      </c>
      <c r="P7" s="9">
        <v>1667520.35</v>
      </c>
      <c r="Q7" s="9">
        <v>1214126.77</v>
      </c>
      <c r="R7" s="9">
        <v>660386.24</v>
      </c>
      <c r="S7" s="9">
        <v>275643.7</v>
      </c>
      <c r="T7" s="9">
        <v>919395.6</v>
      </c>
      <c r="U7" s="9">
        <v>212844.32</v>
      </c>
      <c r="V7" s="9">
        <v>247.11</v>
      </c>
      <c r="W7" s="9">
        <v>48599.05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82654.3</v>
      </c>
      <c r="N8" s="14">
        <v>177000.56</v>
      </c>
      <c r="O8" s="14">
        <v>281583.76</v>
      </c>
      <c r="P8" s="14">
        <v>1003789.08</v>
      </c>
      <c r="Q8" s="14">
        <v>374859.12</v>
      </c>
      <c r="R8" s="14">
        <v>142325.32</v>
      </c>
      <c r="S8" s="14">
        <v>153952.20000000001</v>
      </c>
      <c r="T8" s="14">
        <v>462544.25</v>
      </c>
      <c r="U8" s="14">
        <v>34537.53</v>
      </c>
      <c r="V8" s="14" t="s">
        <v>35</v>
      </c>
      <c r="W8" s="14">
        <v>27601.4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132298.76999999999</v>
      </c>
      <c r="N9" s="14">
        <v>202476.78</v>
      </c>
      <c r="O9" s="14">
        <v>229318.92</v>
      </c>
      <c r="P9" s="14">
        <v>663731.27</v>
      </c>
      <c r="Q9" s="14">
        <v>839267.64</v>
      </c>
      <c r="R9" s="14">
        <v>518060.92</v>
      </c>
      <c r="S9" s="14">
        <v>121691.49</v>
      </c>
      <c r="T9" s="14">
        <v>456851.35</v>
      </c>
      <c r="U9" s="14">
        <v>178306.79</v>
      </c>
      <c r="V9" s="14">
        <v>247.11</v>
      </c>
      <c r="W9" s="14">
        <v>20997.65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9829.17</v>
      </c>
      <c r="N10" s="9">
        <v>21207.74</v>
      </c>
      <c r="O10" s="9">
        <v>26735.97</v>
      </c>
      <c r="P10" s="9">
        <v>451218.35</v>
      </c>
      <c r="Q10" s="9">
        <v>292971.15000000002</v>
      </c>
      <c r="R10" s="9">
        <v>161035.76</v>
      </c>
      <c r="S10" s="9">
        <v>61977.09</v>
      </c>
      <c r="T10" s="9">
        <v>202388.64</v>
      </c>
      <c r="U10" s="9">
        <v>26542.28</v>
      </c>
      <c r="V10" s="9" t="s">
        <v>35</v>
      </c>
      <c r="W10" s="9" t="s">
        <v>35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3423.18</v>
      </c>
      <c r="N11" s="14">
        <v>11341.67</v>
      </c>
      <c r="O11" s="14">
        <v>15201.1</v>
      </c>
      <c r="P11" s="14">
        <v>299281.40999999997</v>
      </c>
      <c r="Q11" s="14">
        <v>104546.42</v>
      </c>
      <c r="R11" s="14">
        <v>38882.74</v>
      </c>
      <c r="S11" s="14">
        <v>34194.769999999997</v>
      </c>
      <c r="T11" s="14">
        <v>121387.39</v>
      </c>
      <c r="U11" s="14">
        <v>3314.66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6406</v>
      </c>
      <c r="N12" s="14">
        <v>9866.07</v>
      </c>
      <c r="O12" s="14">
        <v>11534.86</v>
      </c>
      <c r="P12" s="14">
        <v>151936.94</v>
      </c>
      <c r="Q12" s="14">
        <v>188424.72</v>
      </c>
      <c r="R12" s="14">
        <v>122153.02</v>
      </c>
      <c r="S12" s="14">
        <v>27782.33</v>
      </c>
      <c r="T12" s="14">
        <v>81001.25</v>
      </c>
      <c r="U12" s="14">
        <v>23227.61</v>
      </c>
      <c r="V12" s="9" t="s">
        <v>35</v>
      </c>
      <c r="W12" s="9" t="s">
        <v>35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>
        <v>736.24</v>
      </c>
      <c r="N13" s="21">
        <v>1070.32</v>
      </c>
      <c r="O13" s="21">
        <v>603.65</v>
      </c>
      <c r="P13" s="21">
        <v>26132.69</v>
      </c>
      <c r="Q13" s="21">
        <v>13608.26</v>
      </c>
      <c r="R13" s="21">
        <v>4338.13</v>
      </c>
      <c r="S13" s="21">
        <v>807.99</v>
      </c>
      <c r="T13" s="21">
        <v>2729.12</v>
      </c>
      <c r="U13" s="21">
        <v>674.58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>
        <v>317.5</v>
      </c>
      <c r="N14" s="22">
        <v>626.27</v>
      </c>
      <c r="O14" s="22">
        <v>206.43</v>
      </c>
      <c r="P14" s="22">
        <v>16474.060000000001</v>
      </c>
      <c r="Q14" s="22">
        <v>5059.1899999999996</v>
      </c>
      <c r="R14" s="22">
        <v>736.07</v>
      </c>
      <c r="S14" s="22">
        <v>490.64</v>
      </c>
      <c r="T14" s="22">
        <v>1410.86</v>
      </c>
      <c r="U14" s="9">
        <v>217.23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>
        <v>418.75</v>
      </c>
      <c r="N15" s="22">
        <v>444.04</v>
      </c>
      <c r="O15" s="22">
        <v>397.21</v>
      </c>
      <c r="P15" s="22">
        <v>9658.6299999999992</v>
      </c>
      <c r="Q15" s="22">
        <v>8549.06</v>
      </c>
      <c r="R15" s="22">
        <v>3602.06</v>
      </c>
      <c r="S15" s="22">
        <v>317.36</v>
      </c>
      <c r="T15" s="22">
        <v>1318.26</v>
      </c>
      <c r="U15" s="22">
        <v>457.34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3" t="s">
        <v>36</v>
      </c>
      <c r="N16" s="63"/>
      <c r="O16" s="63"/>
      <c r="P16" s="63"/>
      <c r="Q16" s="63"/>
      <c r="R16" s="63"/>
      <c r="S16" s="63"/>
      <c r="T16" s="63"/>
      <c r="U16" s="63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0.57968888580948463</v>
      </c>
      <c r="N17" s="29">
        <f>N7/'ตาราง 4 หน้า 1'!$B7*100</f>
        <v>1.0233805751857694</v>
      </c>
      <c r="O17" s="29">
        <f>O7/'ตาราง 4 หน้า 1'!$B7*100</f>
        <v>1.3778105394181142</v>
      </c>
      <c r="P17" s="29">
        <f>P7/'ตาราง 4 หน้า 1'!$B7*100</f>
        <v>4.496995617490561</v>
      </c>
      <c r="Q17" s="29">
        <f>Q7/'ตาราง 4 หน้า 1'!$B7*100</f>
        <v>3.2742765410736787</v>
      </c>
      <c r="R17" s="29">
        <f>R7/'ตาราง 4 หน้า 1'!$B7*100</f>
        <v>1.7809402008983395</v>
      </c>
      <c r="S17" s="29">
        <f>S7/'ตาราง 4 หน้า 1'!$B7*100</f>
        <v>0.74336034992849287</v>
      </c>
      <c r="T17" s="29">
        <f>T7/'ตาราง 4 หน้า 1'!$B7*100</f>
        <v>2.4794407959939466</v>
      </c>
      <c r="U17" s="29">
        <f>U7/'ตาราง 4 หน้า 1'!$B7*100</f>
        <v>0.57400197499704186</v>
      </c>
      <c r="V17" s="58" t="s">
        <v>70</v>
      </c>
      <c r="W17" s="29">
        <f>W7/'ตาราง 4 หน้า 1'!$B7*100</f>
        <v>0.13106269729434167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0.40797832777471255</v>
      </c>
      <c r="N18" s="30">
        <f>N8/'ตาราง 4 หน้า 1'!$B8*100</f>
        <v>0.87366770372488389</v>
      </c>
      <c r="O18" s="30">
        <f>O8/'ตาราง 4 หน้า 1'!$B8*100</f>
        <v>1.3898862071702984</v>
      </c>
      <c r="P18" s="30">
        <f>P8/'ตาราง 4 หน้า 1'!$B8*100</f>
        <v>4.9546628583983789</v>
      </c>
      <c r="Q18" s="30">
        <f>Q8/'ตาราง 4 หน้า 1'!$B8*100</f>
        <v>1.8502896634379613</v>
      </c>
      <c r="R18" s="30">
        <f>R8/'ตาราง 4 หน้า 1'!$B8*100</f>
        <v>0.70251210225724314</v>
      </c>
      <c r="S18" s="30">
        <f>S8/'ตาราง 4 หน้า 1'!$B8*100</f>
        <v>0.75990191814870012</v>
      </c>
      <c r="T18" s="30">
        <f>T8/'ตาราง 4 หน้า 1'!$B8*100</f>
        <v>2.2830999674161969</v>
      </c>
      <c r="U18" s="30">
        <f>U8/'ตาราง 4 หน้า 1'!$B8*100</f>
        <v>0.17047587040080148</v>
      </c>
      <c r="V18" s="14" t="s">
        <v>35</v>
      </c>
      <c r="W18" s="30">
        <f>W8/'ตาราง 4 หน้า 1'!$B8*100</f>
        <v>0.1362394093984336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0.78649638474420636</v>
      </c>
      <c r="N19" s="30">
        <f>N9/'ตาราง 4 หน้า 1'!$B9*100</f>
        <v>1.2036941497237506</v>
      </c>
      <c r="O19" s="30">
        <f>O9/'ตาราง 4 หน้า 1'!$B9*100</f>
        <v>1.3632666542058245</v>
      </c>
      <c r="P19" s="30">
        <f>P9/'ตาราง 4 หน้า 1'!$B9*100</f>
        <v>3.9457830507168037</v>
      </c>
      <c r="Q19" s="30">
        <f>Q9/'ตาราง 4 หน้า 1'!$B9*100</f>
        <v>4.989320495517851</v>
      </c>
      <c r="R19" s="30">
        <f>R9/'ตาราง 4 หน้า 1'!$B9*100</f>
        <v>3.0797946243737377</v>
      </c>
      <c r="S19" s="30">
        <f>S9/'ตาราง 4 หน้า 1'!$B9*100</f>
        <v>0.72343769287602411</v>
      </c>
      <c r="T19" s="30">
        <f>T9/'ตาราง 4 หน้า 1'!$B9*100</f>
        <v>2.7159128927692229</v>
      </c>
      <c r="U19" s="30">
        <f>U9/'ตาราง 4 หน้า 1'!$B9*100</f>
        <v>1.0600071770156625</v>
      </c>
      <c r="V19" s="58" t="s">
        <v>70</v>
      </c>
      <c r="W19" s="30">
        <f>W9/'ตาราง 4 หน้า 1'!$B9*100</f>
        <v>0.12482788625415178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0.10696209688285051</v>
      </c>
      <c r="N20" s="29">
        <f>N10/'ตาราง 4 หน้า 1'!$B10*100</f>
        <v>0.23078493306620032</v>
      </c>
      <c r="O20" s="29">
        <f>O10/'ตาราง 4 หน้า 1'!$B10*100</f>
        <v>0.29094373313280625</v>
      </c>
      <c r="P20" s="29">
        <f>P10/'ตาราง 4 หน้า 1'!$B10*100</f>
        <v>4.9102071556418245</v>
      </c>
      <c r="Q20" s="29">
        <f>Q10/'ตาราง 4 หน้า 1'!$B10*100</f>
        <v>3.1881439155269606</v>
      </c>
      <c r="R20" s="29">
        <f>R10/'ตาราง 4 หน้า 1'!$B10*100</f>
        <v>1.7524086532966128</v>
      </c>
      <c r="S20" s="29">
        <f>S10/'ตาราง 4 หน้า 1'!$B10*100</f>
        <v>0.67444143351851127</v>
      </c>
      <c r="T20" s="29">
        <f>T10/'ตาราง 4 หน้า 1'!$B10*100</f>
        <v>2.202415190669035</v>
      </c>
      <c r="U20" s="29">
        <f>U10/'ตาราง 4 หน้า 1'!$B10*100</f>
        <v>0.28883597748861256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6.6865851576315305E-2</v>
      </c>
      <c r="N21" s="30">
        <f>N11/'ตาราง 4 หน้า 1'!$B11*100</f>
        <v>0.22153974457888517</v>
      </c>
      <c r="O21" s="30">
        <f>O11/'ตาราง 4 หน้า 1'!$B11*100</f>
        <v>0.29692697912371729</v>
      </c>
      <c r="P21" s="30">
        <f>P11/'ตาราง 4 หน้า 1'!$B11*100</f>
        <v>5.8459404239947554</v>
      </c>
      <c r="Q21" s="30">
        <f>Q11/'ตาราง 4 หน้า 1'!$B11*100</f>
        <v>2.0421319949740071</v>
      </c>
      <c r="R21" s="30">
        <f>R11/'ตาราง 4 หน้า 1'!$B11*100</f>
        <v>0.75950651783442824</v>
      </c>
      <c r="S21" s="30">
        <f>S11/'ตาราง 4 หน้า 1'!$B11*100</f>
        <v>0.66793519929020362</v>
      </c>
      <c r="T21" s="30">
        <f>T11/'ตาราง 4 หน้า 1'!$B11*100</f>
        <v>2.3710909747592299</v>
      </c>
      <c r="U21" s="30">
        <f>U11/'ตาราง 4 หน้า 1'!$B11*100</f>
        <v>6.4746102625613977E-2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0.15739862404511112</v>
      </c>
      <c r="N22" s="30">
        <f>N12/'ตาราง 4 หน้า 1'!$B12*100</f>
        <v>0.24241427454460654</v>
      </c>
      <c r="O22" s="30">
        <f>O12/'ตาราง 4 หน้า 1'!$B12*100</f>
        <v>0.28341727951186241</v>
      </c>
      <c r="P22" s="30">
        <f>P12/'ตาราง 4 หน้า 1'!$B12*100</f>
        <v>3.7331666090578528</v>
      </c>
      <c r="Q22" s="30">
        <f>Q12/'ตาราง 4 หน้า 1'!$B12*100</f>
        <v>4.629689613500676</v>
      </c>
      <c r="R22" s="30">
        <f>R12/'ตาราง 4 หน้า 1'!$B12*100</f>
        <v>3.0013607978387356</v>
      </c>
      <c r="S22" s="30">
        <f>S12/'ตาราง 4 หน้า 1'!$B12*100</f>
        <v>0.68262574379756669</v>
      </c>
      <c r="T22" s="30">
        <f>T12/'ตาราง 4 หน้า 1'!$B12*100</f>
        <v>1.9902412263400024</v>
      </c>
      <c r="U22" s="30">
        <f>U12/'ตาราง 4 หน้า 1'!$B12*100</f>
        <v>0.57071399529448386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>
        <f>M13/'ตาราง 4 หน้า 1'!$B13*100</f>
        <v>0.19251554755760802</v>
      </c>
      <c r="N23" s="29">
        <f>N13/'ตาราง 4 หน้า 1'!$B13*100</f>
        <v>0.27987237974282708</v>
      </c>
      <c r="O23" s="29">
        <f>O13/'ตาราง 4 หน้า 1'!$B13*100</f>
        <v>0.15784528181455787</v>
      </c>
      <c r="P23" s="29">
        <f>P13/'ตาราง 4 หน้า 1'!$B13*100</f>
        <v>6.8333004516234208</v>
      </c>
      <c r="Q23" s="29">
        <f>Q13/'ตาราง 4 หน้า 1'!$B13*100</f>
        <v>3.558352745308996</v>
      </c>
      <c r="R23" s="29">
        <f>R13/'ตาราง 4 หน้า 1'!$B13*100</f>
        <v>1.1343549281838614</v>
      </c>
      <c r="S23" s="29">
        <f>S13/'ตาราง 4 หน้า 1'!$B13*100</f>
        <v>0.21127707985313446</v>
      </c>
      <c r="T23" s="29">
        <f>T13/'ตาราง 4 หน้า 1'!$B13*100</f>
        <v>0.71362331732915785</v>
      </c>
      <c r="U23" s="29">
        <f>U13/'ตาราง 4 หน้า 1'!$B13*100</f>
        <v>0.17639239659813544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30">
        <f>M14/'ตาราง 4 หน้า 1'!$B14*100</f>
        <v>0.1443011608403463</v>
      </c>
      <c r="N24" s="30">
        <f>N14/'ตาราง 4 หน้า 1'!$B14*100</f>
        <v>0.28463460787238959</v>
      </c>
      <c r="O24" s="30">
        <f>O14/'ตาราง 4 หน้า 1'!$B14*100</f>
        <v>9.3820751597709265E-2</v>
      </c>
      <c r="P24" s="30">
        <f>P14/'ตาราง 4 หน้า 1'!$B14*100</f>
        <v>7.4873259267827272</v>
      </c>
      <c r="Q24" s="30">
        <f>Q14/'ตาราง 4 หน้า 1'!$B14*100</f>
        <v>2.2993605981476271</v>
      </c>
      <c r="R24" s="30">
        <f>R14/'ตาราง 4 หน้า 1'!$B14*100</f>
        <v>0.33453781247166525</v>
      </c>
      <c r="S24" s="30">
        <f>S14/'ตาราง 4 หน้า 1'!$B14*100</f>
        <v>0.22299187891246464</v>
      </c>
      <c r="T24" s="30">
        <f>T14/'ตาราง 4 หน้า 1'!$B14*100</f>
        <v>0.64122436467153066</v>
      </c>
      <c r="U24" s="30">
        <f>U14/'ตาราง 4 หน้า 1'!$B14*100</f>
        <v>9.8729263525506872E-2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32">
        <f>M15/'ตาราง 4 หน้า 1'!$B15*100</f>
        <v>0.25784225287936674</v>
      </c>
      <c r="N25" s="32">
        <f>N15/'ตาราง 4 หน้า 1'!$B15*100</f>
        <v>0.2734143855965469</v>
      </c>
      <c r="O25" s="32">
        <f>O15/'ตาราง 4 หน้า 1'!$B15*100</f>
        <v>0.24457915526259885</v>
      </c>
      <c r="P25" s="32">
        <f>P15/'ตาราง 4 หน้า 1'!$B15*100</f>
        <v>5.9472308511719119</v>
      </c>
      <c r="Q25" s="32">
        <f>Q15/'ตาราง 4 หน้า 1'!$B15*100</f>
        <v>5.2640212308080701</v>
      </c>
      <c r="R25" s="32">
        <f>R15/'ตาราง 4 หน้า 1'!$B15*100</f>
        <v>2.2179421263442434</v>
      </c>
      <c r="S25" s="32">
        <f>S15/'ตาราง 4 หน้า 1'!$B15*100</f>
        <v>0.19541210119115426</v>
      </c>
      <c r="T25" s="32">
        <f>T15/'ตาราง 4 หน้า 1'!$B15*100</f>
        <v>0.81170896305851714</v>
      </c>
      <c r="U25" s="32">
        <f>U15/'ตาราง 4 หน้า 1'!$B15*100</f>
        <v>0.28160376341934229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2019-08-30T07:42:10Z</dcterms:created>
  <dcterms:modified xsi:type="dcterms:W3CDTF">2020-07-15T02:04:52Z</dcterms:modified>
</cp:coreProperties>
</file>