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8_{CA69F386-06B6-420B-B218-0A99D469803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L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<sst xmlns="http://schemas.openxmlformats.org/spreadsheetml/2006/main" count="184" uniqueCount="75">
  <si>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</si>
  <si>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</si>
  <si>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</si>
  <si>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</si>
  <si>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</si>
  <si>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</si>
  <si>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</si>
  <si>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</si>
  <si>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</si>
  <si>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</si>
  <si>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</si>
  <si>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</si>
  <si>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</si>
  <si>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</si>
  <si>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</si>
  <si>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</si>
  <si>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</si>
  <si>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</si>
  <si>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</si>
  <si>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</si>
  <si>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</si>
  <si>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</si>
  <si>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</si>
  <si>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</si>
  <si>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</si>
  <si>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</si>
  <si>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</si>
  <si>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</si>
  <si>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</si>
  <si>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</si>
  <si>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</si>
  <si>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</si>
  <si>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</si>
  <si>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</si>
  <si>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</si>
  <si>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</si>
  <si>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</si>
  <si>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</si>
  <si>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</si>
  <si>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</si>
  <si>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</si>
  <si>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</si>
  <si>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</si>
  <si>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</si>
  <si>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</si>
  <si>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</si>
  <si>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</si>
  <si>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</si>
  <si>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</si>
  <si>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</si>
  <si>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</si>
  <si>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</si>
  <si>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</si>
  <si>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</si>
  <si>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</si>
  <si>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</si>
  <si>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</si>
  <si>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</si>
  <si>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</si>
  <si>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</si>
  <si>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</si>
  <si>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</si>
  <si>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</si>
  <si>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</si>
  <si>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</si>
  <si>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</si>
  <si>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</si>
  <si>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</si>
  <si>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</si>
  <si>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</si>
  <si>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</si>
  <si>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</si>
  <si>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</si>
  <si>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3 (กรกฎาคม-กันยายน) ปี 2562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</si>
  <si>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1 (มกราคม-มีนาคม)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</si>
</sst>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_-* #,##0_-;\-* #,##0_-;_-* &quot;-&quot;??_-;_-@_-"/>
    <numFmt numFmtId="189" formatCode="#,##0____"/>
    <numFmt numFmtId="190" formatCode="0.0"/>
    <numFmt numFmtId="191" formatCode="0.0__"/>
    <numFmt numFmtId="192" formatCode="#,##0________"/>
    <numFmt numFmtId="193" formatCode="#,##0.0____"/>
    <numFmt numFmtId="194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8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8" fontId="7" fillId="0" borderId="0" xfId="3" applyNumberFormat="1" applyFont="1"/>
    <xf numFmtId="0" fontId="7" fillId="0" borderId="0" xfId="2" applyFont="1"/>
    <xf numFmtId="188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8" fontId="5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5" fillId="0" borderId="1" xfId="2" applyFont="1" applyBorder="1"/>
    <xf numFmtId="188" fontId="2" fillId="0" borderId="1" xfId="3" applyNumberFormat="1" applyFont="1" applyBorder="1"/>
    <xf numFmtId="190" fontId="5" fillId="0" borderId="0" xfId="2" applyNumberFormat="1" applyFont="1" applyBorder="1" applyAlignment="1">
      <alignment horizontal="right"/>
    </xf>
    <xf numFmtId="190" fontId="7" fillId="0" borderId="0" xfId="2" applyNumberFormat="1" applyFont="1"/>
    <xf numFmtId="190" fontId="2" fillId="0" borderId="0" xfId="2" applyNumberFormat="1" applyFont="1" applyBorder="1" applyAlignment="1">
      <alignment horizontal="right"/>
    </xf>
    <xf numFmtId="190" fontId="8" fillId="0" borderId="0" xfId="2" applyNumberFormat="1" applyFont="1"/>
    <xf numFmtId="190" fontId="5" fillId="0" borderId="0" xfId="3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90" fontId="2" fillId="0" borderId="2" xfId="3" applyNumberFormat="1" applyFont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1" fontId="2" fillId="0" borderId="0" xfId="3" applyNumberFormat="1" applyFont="1" applyBorder="1" applyAlignment="1">
      <alignment horizontal="right"/>
    </xf>
    <xf numFmtId="190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8" fontId="2" fillId="0" borderId="1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193" fontId="5" fillId="0" borderId="0" xfId="2" applyNumberFormat="1" applyFont="1" applyAlignment="1">
      <alignment horizontal="right"/>
    </xf>
    <xf numFmtId="190" fontId="5" fillId="0" borderId="0" xfId="2" applyNumberFormat="1" applyFont="1"/>
    <xf numFmtId="193" fontId="2" fillId="0" borderId="0" xfId="2" applyNumberFormat="1" applyFont="1" applyAlignment="1">
      <alignment horizontal="right"/>
    </xf>
    <xf numFmtId="193" fontId="5" fillId="0" borderId="0" xfId="2" applyNumberFormat="1" applyFont="1" applyBorder="1" applyAlignment="1">
      <alignment horizontal="right"/>
    </xf>
    <xf numFmtId="193" fontId="2" fillId="0" borderId="0" xfId="2" applyNumberFormat="1" applyFont="1" applyBorder="1" applyAlignment="1">
      <alignment horizontal="right"/>
    </xf>
    <xf numFmtId="193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4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190" fontId="5" fillId="0" borderId="0" xfId="3" quotePrefix="1" applyNumberFormat="1" applyFont="1" applyBorder="1" applyAlignment="1">
      <alignment horizontal="right"/>
    </xf>
    <xf numFmtId="189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2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topLeftCell="A8" zoomScaleNormal="100" workbookViewId="0">
      <selection activeCell="U24" sqref="U24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37424213.530000001</v>
      </c>
      <c r="C7" s="9">
        <v>10769009.5</v>
      </c>
      <c r="D7" s="9">
        <v>55266.51</v>
      </c>
      <c r="E7" s="9">
        <v>6240753.4400000004</v>
      </c>
      <c r="F7" s="9">
        <v>126315.78</v>
      </c>
      <c r="G7" s="9">
        <v>86336.77</v>
      </c>
      <c r="H7" s="9">
        <v>2316787.4900000002</v>
      </c>
      <c r="I7" s="9">
        <v>6349829.5</v>
      </c>
      <c r="J7" s="9">
        <v>1325443.8899999999</v>
      </c>
      <c r="K7" s="9">
        <v>2914939.13</v>
      </c>
      <c r="L7" s="9">
        <v>230214.78</v>
      </c>
      <c r="M7" s="9">
        <v>542744.28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20264069.440000001</v>
      </c>
      <c r="C8" s="14">
        <v>6407763.7400000002</v>
      </c>
      <c r="D8" s="14">
        <v>45091.11</v>
      </c>
      <c r="E8" s="14">
        <v>3167487.61</v>
      </c>
      <c r="F8" s="14">
        <v>88766.87</v>
      </c>
      <c r="G8" s="14">
        <v>62707.59</v>
      </c>
      <c r="H8" s="14">
        <v>1970475.12</v>
      </c>
      <c r="I8" s="14">
        <v>3133058.93</v>
      </c>
      <c r="J8" s="14">
        <v>1113548.05</v>
      </c>
      <c r="K8" s="14">
        <v>1032010.69</v>
      </c>
      <c r="L8" s="14">
        <v>137589.79999999999</v>
      </c>
      <c r="M8" s="14">
        <v>222291.09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17160144.100000001</v>
      </c>
      <c r="C9" s="14">
        <v>4361245.76</v>
      </c>
      <c r="D9" s="14">
        <v>10175.4</v>
      </c>
      <c r="E9" s="14">
        <v>3073265.83</v>
      </c>
      <c r="F9" s="14">
        <v>37548.9</v>
      </c>
      <c r="G9" s="14">
        <v>23629.19</v>
      </c>
      <c r="H9" s="14">
        <v>346312.37</v>
      </c>
      <c r="I9" s="14">
        <v>3216770.57</v>
      </c>
      <c r="J9" s="14">
        <v>211895.83</v>
      </c>
      <c r="K9" s="14">
        <v>1882928.44</v>
      </c>
      <c r="L9" s="14">
        <v>92624.99</v>
      </c>
      <c r="M9" s="14">
        <v>320453.19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8996133.7100000009</v>
      </c>
      <c r="C10" s="9">
        <v>4126143.51</v>
      </c>
      <c r="D10" s="9">
        <v>7650.07</v>
      </c>
      <c r="E10" s="9">
        <v>799180.39</v>
      </c>
      <c r="F10" s="9">
        <v>18734.990000000002</v>
      </c>
      <c r="G10" s="9">
        <v>13499.79</v>
      </c>
      <c r="H10" s="9">
        <v>648023.46</v>
      </c>
      <c r="I10" s="9">
        <v>1333437.21</v>
      </c>
      <c r="J10" s="9">
        <v>104009.79</v>
      </c>
      <c r="K10" s="9">
        <v>474827.9</v>
      </c>
      <c r="L10" s="9">
        <v>11144.23</v>
      </c>
      <c r="M10" s="9">
        <v>61129.29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4934227.16</v>
      </c>
      <c r="C11" s="14">
        <v>2405386.12</v>
      </c>
      <c r="D11" s="14">
        <v>7394.12</v>
      </c>
      <c r="E11" s="14">
        <v>357450.1</v>
      </c>
      <c r="F11" s="14">
        <v>14400.79</v>
      </c>
      <c r="G11" s="14">
        <v>8506.61</v>
      </c>
      <c r="H11" s="14">
        <v>571421.15</v>
      </c>
      <c r="I11" s="14">
        <v>637003.1</v>
      </c>
      <c r="J11" s="14">
        <v>94074.17</v>
      </c>
      <c r="K11" s="14">
        <v>149318.06</v>
      </c>
      <c r="L11" s="14">
        <v>8647.49</v>
      </c>
      <c r="M11" s="14">
        <v>22717.01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4061906.55</v>
      </c>
      <c r="C12" s="14">
        <v>1720757.38</v>
      </c>
      <c r="D12" s="14">
        <v>255.95</v>
      </c>
      <c r="E12" s="14">
        <v>441730.3</v>
      </c>
      <c r="F12" s="14">
        <v>4334.2</v>
      </c>
      <c r="G12" s="14">
        <v>4993.1899999999996</v>
      </c>
      <c r="H12" s="14">
        <v>76602.320000000007</v>
      </c>
      <c r="I12" s="14">
        <v>696434.11</v>
      </c>
      <c r="J12" s="14">
        <v>9935.61</v>
      </c>
      <c r="K12" s="14">
        <v>325509.84000000003</v>
      </c>
      <c r="L12" s="14">
        <v>2496.7399999999998</v>
      </c>
      <c r="M12" s="14">
        <v>38412.28</v>
      </c>
      <c r="N12" s="10"/>
      <c r="O12" s="17"/>
      <c r="P12" s="10"/>
    </row>
    <row r="13" spans="1:16" s="16" customFormat="1" ht="23.25" customHeight="1" x14ac:dyDescent="0.3">
      <c r="A13" s="20" t="s">
        <v>34</v>
      </c>
      <c r="B13" s="21">
        <v>388427.08</v>
      </c>
      <c r="C13" s="21">
        <v>204065.38</v>
      </c>
      <c r="D13" s="21" t="s">
        <v>35</v>
      </c>
      <c r="E13" s="21">
        <v>32618.39</v>
      </c>
      <c r="F13" s="21">
        <v>340.2</v>
      </c>
      <c r="G13" s="21">
        <v>121.68</v>
      </c>
      <c r="H13" s="21">
        <v>20103.419999999998</v>
      </c>
      <c r="I13" s="21">
        <v>56021.31</v>
      </c>
      <c r="J13" s="21">
        <v>2495.9299999999998</v>
      </c>
      <c r="K13" s="21">
        <v>12134.85</v>
      </c>
      <c r="L13" s="21">
        <v>800.49</v>
      </c>
      <c r="M13" s="21">
        <v>4167.54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218765.29</v>
      </c>
      <c r="C14" s="22">
        <v>124411.43</v>
      </c>
      <c r="D14" s="22" t="s">
        <v>35</v>
      </c>
      <c r="E14" s="22">
        <v>14678.95</v>
      </c>
      <c r="F14" s="22">
        <v>340.2</v>
      </c>
      <c r="G14" s="22" t="s">
        <v>35</v>
      </c>
      <c r="H14" s="22">
        <v>17743.86</v>
      </c>
      <c r="I14" s="22">
        <v>25650.94</v>
      </c>
      <c r="J14" s="22">
        <v>2495.9299999999998</v>
      </c>
      <c r="K14" s="22">
        <v>3455.31</v>
      </c>
      <c r="L14" s="22">
        <v>454.74</v>
      </c>
      <c r="M14" s="22">
        <v>1506.89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169661.79</v>
      </c>
      <c r="C15" s="22">
        <v>79653.95</v>
      </c>
      <c r="D15" s="22" t="s">
        <v>35</v>
      </c>
      <c r="E15" s="22">
        <v>17939.439999999999</v>
      </c>
      <c r="F15" s="22" t="s">
        <v>35</v>
      </c>
      <c r="G15" s="22">
        <v>121.68</v>
      </c>
      <c r="H15" s="22">
        <v>2359.56</v>
      </c>
      <c r="I15" s="22">
        <v>30370.37</v>
      </c>
      <c r="J15" s="22" t="s">
        <v>35</v>
      </c>
      <c r="K15" s="22">
        <v>8679.5400000000009</v>
      </c>
      <c r="L15" s="22">
        <v>345.75</v>
      </c>
      <c r="M15" s="22">
        <v>2660.65</v>
      </c>
      <c r="N15" s="10"/>
      <c r="O15" s="17"/>
      <c r="P15" s="10"/>
    </row>
    <row r="16" spans="1:16" s="18" customFormat="1" ht="23.25" customHeight="1" x14ac:dyDescent="0.3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28.7755131884531</v>
      </c>
      <c r="D17" s="25">
        <f t="shared" ref="D17:M17" si="0">D7/$B7*100</f>
        <v>0.14767580875332825</v>
      </c>
      <c r="E17" s="25">
        <f t="shared" si="0"/>
        <v>16.675710325875752</v>
      </c>
      <c r="F17" s="25">
        <f t="shared" si="0"/>
        <v>0.33752420715198928</v>
      </c>
      <c r="G17" s="25">
        <f t="shared" si="0"/>
        <v>0.23069762022063794</v>
      </c>
      <c r="H17" s="25">
        <f>H7/$B7*100</f>
        <v>6.1906110281858471</v>
      </c>
      <c r="I17" s="25">
        <f t="shared" si="0"/>
        <v>16.967168848878678</v>
      </c>
      <c r="J17" s="25">
        <f t="shared" si="0"/>
        <v>3.5416746672244628</v>
      </c>
      <c r="K17" s="25">
        <f t="shared" si="0"/>
        <v>7.7889121909357595</v>
      </c>
      <c r="L17" s="25">
        <f t="shared" si="0"/>
        <v>0.61514927979837231</v>
      </c>
      <c r="M17" s="25">
        <f t="shared" si="0"/>
        <v>1.4502489933821197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5" si="1">C8/$B8*100</f>
        <v>31.621307649841924</v>
      </c>
      <c r="D18" s="27">
        <f t="shared" si="1"/>
        <v>0.22251754581433172</v>
      </c>
      <c r="E18" s="27">
        <f t="shared" si="1"/>
        <v>15.631053867924367</v>
      </c>
      <c r="F18" s="27">
        <f t="shared" si="1"/>
        <v>0.43805056167434842</v>
      </c>
      <c r="G18" s="27">
        <f t="shared" si="1"/>
        <v>0.30945210775985177</v>
      </c>
      <c r="H18" s="27">
        <f t="shared" si="1"/>
        <v>9.7239852332444432</v>
      </c>
      <c r="I18" s="27">
        <f t="shared" si="1"/>
        <v>15.461153739512648</v>
      </c>
      <c r="J18" s="27">
        <f t="shared" si="1"/>
        <v>5.4951847322528717</v>
      </c>
      <c r="K18" s="27">
        <f t="shared" si="1"/>
        <v>5.0928106669575239</v>
      </c>
      <c r="L18" s="27">
        <f t="shared" si="1"/>
        <v>0.6789840530668847</v>
      </c>
      <c r="M18" s="27">
        <f t="shared" si="1"/>
        <v>1.0969716159835661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25.414971660989721</v>
      </c>
      <c r="D19" s="27">
        <f t="shared" si="1"/>
        <v>5.9296704856924828E-2</v>
      </c>
      <c r="E19" s="27">
        <f t="shared" si="1"/>
        <v>17.909324141398088</v>
      </c>
      <c r="F19" s="27">
        <f t="shared" si="1"/>
        <v>0.21881459608488951</v>
      </c>
      <c r="G19" s="27">
        <f t="shared" si="1"/>
        <v>0.13769808611339107</v>
      </c>
      <c r="H19" s="27">
        <f t="shared" si="1"/>
        <v>2.0181204072756009</v>
      </c>
      <c r="I19" s="27">
        <f t="shared" si="1"/>
        <v>18.74559182751851</v>
      </c>
      <c r="J19" s="27">
        <f t="shared" si="1"/>
        <v>1.2348138148793284</v>
      </c>
      <c r="K19" s="27">
        <f t="shared" si="1"/>
        <v>10.972684314463303</v>
      </c>
      <c r="L19" s="27">
        <f t="shared" si="1"/>
        <v>0.53976813632934473</v>
      </c>
      <c r="M19" s="27">
        <f t="shared" si="1"/>
        <v>1.867427150568042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45.865742362337556</v>
      </c>
      <c r="D20" s="25">
        <f t="shared" si="1"/>
        <v>8.503730876627888E-2</v>
      </c>
      <c r="E20" s="25">
        <f t="shared" si="1"/>
        <v>8.8835983964048921</v>
      </c>
      <c r="F20" s="25">
        <f t="shared" si="1"/>
        <v>0.2082560197963087</v>
      </c>
      <c r="G20" s="25">
        <f t="shared" si="1"/>
        <v>0.15006213152427678</v>
      </c>
      <c r="H20" s="25">
        <f t="shared" si="1"/>
        <v>7.2033551399937998</v>
      </c>
      <c r="I20" s="25">
        <f t="shared" si="1"/>
        <v>14.822336494596186</v>
      </c>
      <c r="J20" s="25">
        <f t="shared" si="1"/>
        <v>1.1561610059706413</v>
      </c>
      <c r="K20" s="25">
        <f t="shared" si="1"/>
        <v>5.2781329769719481</v>
      </c>
      <c r="L20" s="25">
        <f t="shared" si="1"/>
        <v>0.1238779942500432</v>
      </c>
      <c r="M20" s="25">
        <f t="shared" si="1"/>
        <v>0.67950624090935163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48.74899436125677</v>
      </c>
      <c r="D21" s="27">
        <f t="shared" si="1"/>
        <v>0.14985366016265858</v>
      </c>
      <c r="E21" s="27">
        <f t="shared" si="1"/>
        <v>7.2442976054633039</v>
      </c>
      <c r="F21" s="27">
        <f t="shared" si="1"/>
        <v>0.29185502679613151</v>
      </c>
      <c r="G21" s="27">
        <f t="shared" si="1"/>
        <v>0.17240004815668034</v>
      </c>
      <c r="H21" s="27">
        <f t="shared" si="1"/>
        <v>11.580762933500614</v>
      </c>
      <c r="I21" s="27">
        <f t="shared" si="1"/>
        <v>12.909885972902796</v>
      </c>
      <c r="J21" s="27">
        <f t="shared" si="1"/>
        <v>1.9065634181301048</v>
      </c>
      <c r="K21" s="27">
        <f t="shared" si="1"/>
        <v>3.0261691478346937</v>
      </c>
      <c r="L21" s="27">
        <f t="shared" si="1"/>
        <v>0.17525520653167495</v>
      </c>
      <c r="M21" s="27">
        <f t="shared" si="1"/>
        <v>0.46039651729370318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42.363293168327566</v>
      </c>
      <c r="D22" s="27">
        <f t="shared" si="1"/>
        <v>6.3012281757196011E-3</v>
      </c>
      <c r="E22" s="27">
        <f t="shared" si="1"/>
        <v>10.87494984344236</v>
      </c>
      <c r="F22" s="27">
        <f t="shared" si="1"/>
        <v>0.10670358726002695</v>
      </c>
      <c r="G22" s="27">
        <f t="shared" si="1"/>
        <v>0.12292724952030222</v>
      </c>
      <c r="H22" s="27">
        <f t="shared" si="1"/>
        <v>1.8858710572748163</v>
      </c>
      <c r="I22" s="27">
        <f t="shared" si="1"/>
        <v>17.145498091284253</v>
      </c>
      <c r="J22" s="27">
        <f t="shared" si="1"/>
        <v>0.24460459337746215</v>
      </c>
      <c r="K22" s="27">
        <f t="shared" si="1"/>
        <v>8.013720551990545</v>
      </c>
      <c r="L22" s="27">
        <f t="shared" si="1"/>
        <v>6.1467194512389758E-2</v>
      </c>
      <c r="M22" s="27">
        <f t="shared" si="1"/>
        <v>0.94567118980125231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52.536342213833287</v>
      </c>
      <c r="D23" s="21" t="s">
        <v>35</v>
      </c>
      <c r="E23" s="25">
        <f t="shared" ref="D23:M23" si="2">E13/$B13*100</f>
        <v>8.3975581723086865</v>
      </c>
      <c r="F23" s="25">
        <f t="shared" si="2"/>
        <v>8.7584006758746058E-2</v>
      </c>
      <c r="G23" s="25">
        <f t="shared" si="2"/>
        <v>3.1326343158154676E-2</v>
      </c>
      <c r="H23" s="25">
        <f t="shared" si="2"/>
        <v>5.1755969228510015</v>
      </c>
      <c r="I23" s="25">
        <f t="shared" si="2"/>
        <v>14.422606683344528</v>
      </c>
      <c r="J23" s="25">
        <f t="shared" si="2"/>
        <v>0.64257363312568205</v>
      </c>
      <c r="K23" s="25">
        <f t="shared" si="2"/>
        <v>3.1240998954037908</v>
      </c>
      <c r="L23" s="25">
        <f t="shared" si="2"/>
        <v>0.20608501343418176</v>
      </c>
      <c r="M23" s="25">
        <f t="shared" si="2"/>
        <v>1.0729272531667977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56.869821533388588</v>
      </c>
      <c r="D24" s="22" t="s">
        <v>35</v>
      </c>
      <c r="E24" s="27">
        <f t="shared" ref="D24:M24" si="3">E14/$B14*100</f>
        <v>6.7099081394493609</v>
      </c>
      <c r="F24" s="27">
        <f t="shared" si="3"/>
        <v>0.15550913035609989</v>
      </c>
      <c r="G24" s="22" t="s">
        <v>35</v>
      </c>
      <c r="H24" s="27">
        <f t="shared" si="3"/>
        <v>8.110911927573154</v>
      </c>
      <c r="I24" s="27">
        <f t="shared" si="3"/>
        <v>11.725324433323037</v>
      </c>
      <c r="J24" s="27">
        <f t="shared" si="3"/>
        <v>1.1409168246022938</v>
      </c>
      <c r="K24" s="27">
        <f t="shared" si="3"/>
        <v>1.5794598859809981</v>
      </c>
      <c r="L24" s="27">
        <f t="shared" si="3"/>
        <v>0.20786661357475858</v>
      </c>
      <c r="M24" s="27">
        <f t="shared" si="3"/>
        <v>0.68881585373986887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46.94866769942719</v>
      </c>
      <c r="D25" s="57" t="s">
        <v>35</v>
      </c>
      <c r="E25" s="33">
        <f t="shared" ref="D25:M25" si="4">E15/$B15*100</f>
        <v>10.573647725866854</v>
      </c>
      <c r="F25" s="57" t="s">
        <v>35</v>
      </c>
      <c r="G25" s="33">
        <f t="shared" si="4"/>
        <v>7.1719153735204599E-2</v>
      </c>
      <c r="H25" s="33">
        <f t="shared" si="4"/>
        <v>1.3907433135062408</v>
      </c>
      <c r="I25" s="33">
        <f t="shared" si="4"/>
        <v>17.900536119535222</v>
      </c>
      <c r="J25" s="57" t="s">
        <v>35</v>
      </c>
      <c r="K25" s="33">
        <f t="shared" si="4"/>
        <v>5.1157894774067865</v>
      </c>
      <c r="L25" s="33">
        <f t="shared" si="4"/>
        <v>0.20378778274118176</v>
      </c>
      <c r="M25" s="33">
        <f t="shared" si="4"/>
        <v>1.5682081392634135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0" zoomScaleNormal="100" workbookViewId="0">
      <selection activeCell="Q23" sqref="Q23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237958.31</v>
      </c>
      <c r="N7" s="9">
        <v>401592.12</v>
      </c>
      <c r="O7" s="9">
        <v>578675.24</v>
      </c>
      <c r="P7" s="9">
        <v>1656820.79</v>
      </c>
      <c r="Q7" s="9">
        <v>1298186.08</v>
      </c>
      <c r="R7" s="9">
        <v>708297.08</v>
      </c>
      <c r="S7" s="9">
        <v>329163.06</v>
      </c>
      <c r="T7" s="9">
        <v>944692.48</v>
      </c>
      <c r="U7" s="9">
        <v>243351.81</v>
      </c>
      <c r="V7" s="9">
        <v>2005.45</v>
      </c>
      <c r="W7" s="9">
        <v>65830.05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103580.75</v>
      </c>
      <c r="N8" s="14">
        <v>191968.44</v>
      </c>
      <c r="O8" s="14">
        <v>332411.34999999998</v>
      </c>
      <c r="P8" s="14">
        <v>1007591.56</v>
      </c>
      <c r="Q8" s="14">
        <v>389274.89</v>
      </c>
      <c r="R8" s="14">
        <v>137065.76999999999</v>
      </c>
      <c r="S8" s="14">
        <v>170828.94</v>
      </c>
      <c r="T8" s="14">
        <v>466455.13</v>
      </c>
      <c r="U8" s="14">
        <v>47189.54</v>
      </c>
      <c r="V8" s="14">
        <v>965.32</v>
      </c>
      <c r="W8" s="14">
        <v>35947.15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134377.56</v>
      </c>
      <c r="N9" s="14">
        <v>209623.67999999999</v>
      </c>
      <c r="O9" s="14">
        <v>246263.89</v>
      </c>
      <c r="P9" s="14">
        <v>649229.22</v>
      </c>
      <c r="Q9" s="14">
        <v>908911.19</v>
      </c>
      <c r="R9" s="14">
        <v>571231.31000000006</v>
      </c>
      <c r="S9" s="14">
        <v>158334.12</v>
      </c>
      <c r="T9" s="14">
        <v>478237.35</v>
      </c>
      <c r="U9" s="14">
        <v>196162.27</v>
      </c>
      <c r="V9" s="14">
        <v>1040.1300000000001</v>
      </c>
      <c r="W9" s="14">
        <v>29882.9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12361.34</v>
      </c>
      <c r="N10" s="9">
        <v>31637.64</v>
      </c>
      <c r="O10" s="9">
        <v>29913.17</v>
      </c>
      <c r="P10" s="9">
        <v>455562.7</v>
      </c>
      <c r="Q10" s="9">
        <v>349895.9</v>
      </c>
      <c r="R10" s="9">
        <v>181093.23</v>
      </c>
      <c r="S10" s="9">
        <v>78851.81</v>
      </c>
      <c r="T10" s="9">
        <v>227346.58</v>
      </c>
      <c r="U10" s="9">
        <v>31690.720000000001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3689.92</v>
      </c>
      <c r="N11" s="14">
        <v>16055.36</v>
      </c>
      <c r="O11" s="14">
        <v>15535.21</v>
      </c>
      <c r="P11" s="14">
        <v>297345.13</v>
      </c>
      <c r="Q11" s="14">
        <v>107706.86</v>
      </c>
      <c r="R11" s="14">
        <v>37754.61</v>
      </c>
      <c r="S11" s="14">
        <v>37195.15</v>
      </c>
      <c r="T11" s="14">
        <v>137281.21</v>
      </c>
      <c r="U11" s="14">
        <v>5345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8671.42</v>
      </c>
      <c r="N12" s="14">
        <v>15582.28</v>
      </c>
      <c r="O12" s="14">
        <v>14377.96</v>
      </c>
      <c r="P12" s="14">
        <v>158217.57</v>
      </c>
      <c r="Q12" s="14">
        <v>242189.04</v>
      </c>
      <c r="R12" s="14">
        <v>143338.62</v>
      </c>
      <c r="S12" s="14">
        <v>41656.660000000003</v>
      </c>
      <c r="T12" s="14">
        <v>90065.37</v>
      </c>
      <c r="U12" s="14">
        <v>26345.73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782.28</v>
      </c>
      <c r="N13" s="21">
        <v>397.19</v>
      </c>
      <c r="O13" s="21">
        <v>162.78</v>
      </c>
      <c r="P13" s="21">
        <v>26131.9</v>
      </c>
      <c r="Q13" s="21">
        <v>14813.26</v>
      </c>
      <c r="R13" s="21">
        <v>5275.69</v>
      </c>
      <c r="S13" s="21">
        <v>2238.54</v>
      </c>
      <c r="T13" s="21">
        <v>4987.8500000000004</v>
      </c>
      <c r="U13" s="21">
        <v>768.42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321.02</v>
      </c>
      <c r="N14" s="22">
        <v>211.8</v>
      </c>
      <c r="O14" s="22" t="s">
        <v>35</v>
      </c>
      <c r="P14" s="22">
        <v>17443.23</v>
      </c>
      <c r="Q14" s="22">
        <v>5752.39</v>
      </c>
      <c r="R14" s="22">
        <v>401.5</v>
      </c>
      <c r="S14" s="22">
        <v>1465.88</v>
      </c>
      <c r="T14" s="22">
        <v>2212</v>
      </c>
      <c r="U14" s="9">
        <v>219.23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461.25</v>
      </c>
      <c r="N15" s="22">
        <v>185.39</v>
      </c>
      <c r="O15" s="22">
        <v>162.78</v>
      </c>
      <c r="P15" s="22">
        <v>8688.67</v>
      </c>
      <c r="Q15" s="22">
        <v>9060.8700000000008</v>
      </c>
      <c r="R15" s="22">
        <v>4874.1899999999996</v>
      </c>
      <c r="S15" s="22">
        <v>772.66</v>
      </c>
      <c r="T15" s="22">
        <v>2775.85</v>
      </c>
      <c r="U15" s="22">
        <v>549.20000000000005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0.63584050953869165</v>
      </c>
      <c r="N17" s="29">
        <f>N7/'ตาราง 4 หน้า 1'!$B7*100</f>
        <v>1.0730809872011757</v>
      </c>
      <c r="O17" s="29">
        <f>O7/'ตาราง 4 หน้า 1'!$B7*100</f>
        <v>1.5462589201403585</v>
      </c>
      <c r="P17" s="29">
        <f>P7/'ตาราง 4 หน้า 1'!$B7*100</f>
        <v>4.427135893375179</v>
      </c>
      <c r="Q17" s="29">
        <f>Q7/'ตาราง 4 หน้า 1'!$B7*100</f>
        <v>3.4688399769826774</v>
      </c>
      <c r="R17" s="29">
        <f>R7/'ตาราง 4 หน้า 1'!$B7*100</f>
        <v>1.8926171405905825</v>
      </c>
      <c r="S17" s="29">
        <f>S7/'ตาราง 4 หน้า 1'!$B7*100</f>
        <v>0.87954569769685687</v>
      </c>
      <c r="T17" s="29">
        <f>T7/'ตาราง 4 หน้า 1'!$B7*100</f>
        <v>2.52428145014381</v>
      </c>
      <c r="U17" s="29">
        <f>U7/'ตาราง 4 หน้า 1'!$B7*100</f>
        <v>0.650252302042164</v>
      </c>
      <c r="V17" s="58" t="s">
        <v>70</v>
      </c>
      <c r="W17" s="29">
        <f>W7/'ตาราง 4 หน้า 1'!$B7*100</f>
        <v>0.17590229370412636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0.5111547327978363</v>
      </c>
      <c r="N18" s="30">
        <f>N8/'ตาราง 4 หน้า 1'!$B8*100</f>
        <v>0.94733410072641355</v>
      </c>
      <c r="O18" s="30">
        <f>O8/'ตาราง 4 หน้า 1'!$B8*100</f>
        <v>1.6403978035322009</v>
      </c>
      <c r="P18" s="30">
        <f>P8/'ตาราง 4 หน้า 1'!$B8*100</f>
        <v>4.9723060956901257</v>
      </c>
      <c r="Q18" s="30">
        <f>Q8/'ตาราง 4 หน้า 1'!$B8*100</f>
        <v>1.9210104424119068</v>
      </c>
      <c r="R18" s="30">
        <f>R8/'ตาราง 4 หน้า 1'!$B8*100</f>
        <v>0.6763980473213379</v>
      </c>
      <c r="S18" s="30">
        <f>S8/'ตาราง 4 หน้า 1'!$B8*100</f>
        <v>0.84301398840844077</v>
      </c>
      <c r="T18" s="30">
        <f>T8/'ตาราง 4 หน้า 1'!$B8*100</f>
        <v>2.3018828048390261</v>
      </c>
      <c r="U18" s="30">
        <f>U8/'ตาราง 4 หน้า 1'!$B8*100</f>
        <v>0.23287296828370915</v>
      </c>
      <c r="V18" s="58" t="s">
        <v>70</v>
      </c>
      <c r="W18" s="30">
        <f>W8/'ตาราง 4 หน้า 1'!$B8*100</f>
        <v>0.17739353936994798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0.78307943812662961</v>
      </c>
      <c r="N19" s="30">
        <f>N9/'ตาราง 4 หน้า 1'!$B9*100</f>
        <v>1.2215729587026019</v>
      </c>
      <c r="O19" s="30">
        <f>O9/'ตาราง 4 หน้า 1'!$B9*100</f>
        <v>1.4350922029844726</v>
      </c>
      <c r="P19" s="30">
        <f>P9/'ตาราง 4 หน้า 1'!$B9*100</f>
        <v>3.7833552924535172</v>
      </c>
      <c r="Q19" s="30">
        <f>Q9/'ตาราง 4 หน้า 1'!$B9*100</f>
        <v>5.2966407782088494</v>
      </c>
      <c r="R19" s="30">
        <f>R9/'ตาราง 4 หน้า 1'!$B9*100</f>
        <v>3.328825834277231</v>
      </c>
      <c r="S19" s="30">
        <f>S9/'ตาราง 4 หน้า 1'!$B9*100</f>
        <v>0.92268525880269259</v>
      </c>
      <c r="T19" s="30">
        <f>T9/'ตาราง 4 หน้า 1'!$B9*100</f>
        <v>2.7869075411785142</v>
      </c>
      <c r="U19" s="30">
        <f>U9/'ตาราง 4 หน้า 1'!$B9*100</f>
        <v>1.1431271722246201</v>
      </c>
      <c r="V19" s="58" t="s">
        <v>70</v>
      </c>
      <c r="W19" s="30">
        <f>W9/'ตาราง 4 หน้า 1'!$B9*100</f>
        <v>0.17414131155227303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0.13740725069769999</v>
      </c>
      <c r="N20" s="29">
        <f>N10/'ตาราง 4 หน้า 1'!$B10*100</f>
        <v>0.35168041093955676</v>
      </c>
      <c r="O20" s="29">
        <f>O10/'ตาราง 4 หน้า 1'!$B10*100</f>
        <v>0.33251139838827487</v>
      </c>
      <c r="P20" s="29">
        <f>P10/'ตาราง 4 หน้า 1'!$B10*100</f>
        <v>5.0639832030686875</v>
      </c>
      <c r="Q20" s="29">
        <f>Q10/'ตาราง 4 หน้า 1'!$B10*100</f>
        <v>3.8894030622406124</v>
      </c>
      <c r="R20" s="29">
        <f>R10/'ตาราง 4 หน้า 1'!$B10*100</f>
        <v>2.0130117652508743</v>
      </c>
      <c r="S20" s="29">
        <f>S10/'ตาราง 4 หน้า 1'!$B10*100</f>
        <v>0.87650775924272029</v>
      </c>
      <c r="T20" s="29">
        <f>T10/'ตาราง 4 หน้า 1'!$B10*100</f>
        <v>2.5271587476215931</v>
      </c>
      <c r="U20" s="29">
        <f>U10/'ตาราง 4 หน้า 1'!$B10*100</f>
        <v>0.35227044218754722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7.4782126569138338E-2</v>
      </c>
      <c r="N21" s="30">
        <f>N11/'ตาราง 4 หน้า 1'!$B11*100</f>
        <v>0.32538753242159202</v>
      </c>
      <c r="O21" s="30">
        <f>O11/'ตาราง 4 หน้า 1'!$B11*100</f>
        <v>0.31484586129188263</v>
      </c>
      <c r="P21" s="30">
        <f>P11/'ตาราง 4 หน้า 1'!$B11*100</f>
        <v>6.0261743198705915</v>
      </c>
      <c r="Q21" s="30">
        <f>Q11/'ตาราง 4 หน้า 1'!$B11*100</f>
        <v>2.1828516707366186</v>
      </c>
      <c r="R21" s="30">
        <f>R11/'ตาราง 4 หน้า 1'!$B11*100</f>
        <v>0.7651575165825969</v>
      </c>
      <c r="S21" s="30">
        <f>S11/'ตาราง 4 หน้า 1'!$B11*100</f>
        <v>0.75381916547190342</v>
      </c>
      <c r="T21" s="30">
        <f>T11/'ตาราง 4 หน้า 1'!$B11*100</f>
        <v>2.7822231435327751</v>
      </c>
      <c r="U21" s="30">
        <f>U11/'ตาราง 4 หน้า 1'!$B11*100</f>
        <v>0.10832496815975533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0.2134815238425414</v>
      </c>
      <c r="N22" s="30">
        <f>N12/'ตาราง 4 หน้า 1'!$B12*100</f>
        <v>0.38361985457297143</v>
      </c>
      <c r="O22" s="30">
        <f>O12/'ตาราง 4 หน้า 1'!$B12*100</f>
        <v>0.35397072342789376</v>
      </c>
      <c r="P22" s="30">
        <f>P12/'ตาราง 4 หน้า 1'!$B12*100</f>
        <v>3.8951553427540087</v>
      </c>
      <c r="Q22" s="30">
        <f>Q12/'ตาราง 4 หน้า 1'!$B12*100</f>
        <v>5.962447363541636</v>
      </c>
      <c r="R22" s="30">
        <f>R12/'ตาราง 4 หน้า 1'!$B12*100</f>
        <v>3.5288507560569067</v>
      </c>
      <c r="S22" s="30">
        <f>S12/'ตาราง 4 หน้า 1'!$B12*100</f>
        <v>1.0255445192356778</v>
      </c>
      <c r="T22" s="30">
        <f>T12/'ตาราง 4 หน้า 1'!$B12*100</f>
        <v>2.2173176288361436</v>
      </c>
      <c r="U22" s="30">
        <f>U12/'ตาราง 4 หน้า 1'!$B12*100</f>
        <v>0.64860502514515017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0.20139687480079915</v>
      </c>
      <c r="N23" s="29">
        <f>N13/'ตาราง 4 หน้า 1'!$B13*100</f>
        <v>0.10225600130660303</v>
      </c>
      <c r="O23" s="58" t="s">
        <v>70</v>
      </c>
      <c r="P23" s="29">
        <f>P13/'ตาราง 4 หน้า 1'!$B13*100</f>
        <v>6.7276205356227994</v>
      </c>
      <c r="Q23" s="29">
        <f>Q13/'ตาราง 4 หน้า 1'!$B13*100</f>
        <v>3.8136527453235236</v>
      </c>
      <c r="R23" s="29">
        <f>R13/'ตาราง 4 หน้า 1'!$B13*100</f>
        <v>1.3582188965815667</v>
      </c>
      <c r="S23" s="29">
        <f>S13/'ตาราง 4 หน้า 1'!$B13*100</f>
        <v>0.57630894323845805</v>
      </c>
      <c r="T23" s="29">
        <f>T13/'ตาราง 4 หน้า 1'!$B13*100</f>
        <v>1.2841148974474181</v>
      </c>
      <c r="U23" s="29">
        <f>U13/'ตาราง 4 หน้า 1'!$B13*100</f>
        <v>0.19782863748840579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0.14674174317141442</v>
      </c>
      <c r="N24" s="30">
        <f>N14/'ตาราง 4 หน้า 1'!$B14*100</f>
        <v>9.6816089974785302E-2</v>
      </c>
      <c r="O24" s="22" t="s">
        <v>35</v>
      </c>
      <c r="P24" s="30">
        <f>P14/'ตาราง 4 หน้า 1'!$B14*100</f>
        <v>7.9734906757831636</v>
      </c>
      <c r="Q24" s="30">
        <f>Q14/'ตาราง 4 หน้า 1'!$B14*100</f>
        <v>2.6294802068463423</v>
      </c>
      <c r="R24" s="30">
        <f>R14/'ตาราง 4 หน้า 1'!$B14*100</f>
        <v>0.18353002891820727</v>
      </c>
      <c r="S24" s="30">
        <f>S14/'ตาราง 4 หน้า 1'!$B14*100</f>
        <v>0.67006973546854709</v>
      </c>
      <c r="T24" s="30">
        <f>T14/'ตาราง 4 หน้า 1'!$B14*100</f>
        <v>1.0111293249491271</v>
      </c>
      <c r="U24" s="30">
        <f>U14/'ตาราง 4 หน้า 1'!$B14*100</f>
        <v>0.10021242400931152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0.27186439563086068</v>
      </c>
      <c r="N25" s="32">
        <f>N15/'ตาราง 4 หน้า 1'!$B15*100</f>
        <v>0.10927033128673225</v>
      </c>
      <c r="O25" s="32">
        <f>O15/'ตาราง 4 หน้า 1'!$B15*100</f>
        <v>9.5943818581661774E-2</v>
      </c>
      <c r="P25" s="32">
        <f>P15/'ตาราง 4 หน้า 1'!$B15*100</f>
        <v>5.1211707715685426</v>
      </c>
      <c r="Q25" s="32">
        <f>Q15/'ตาราง 4 หน้า 1'!$B15*100</f>
        <v>5.3405483933654132</v>
      </c>
      <c r="R25" s="32">
        <f>R15/'ตาราง 4 หน้า 1'!$B15*100</f>
        <v>2.8728861106557932</v>
      </c>
      <c r="S25" s="32">
        <f>S15/'ตาราง 4 หน้า 1'!$B15*100</f>
        <v>0.45541191095531874</v>
      </c>
      <c r="T25" s="32">
        <f>T15/'ตาราง 4 หน้า 1'!$B15*100</f>
        <v>1.6361079297819503</v>
      </c>
      <c r="U25" s="32">
        <f>U15/'ตาราง 4 หน้า 1'!$B15*100</f>
        <v>0.32370282077066381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2020-03-31T09:45:30Z</dcterms:modified>
</cp:coreProperties>
</file>