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ong\05- เล่มรายงานสสช\02- สรง\2564\รายงานสรง.ไตรมาส 3 2564\2. ตาราง ข้อมูล\"/>
    </mc:Choice>
  </mc:AlternateContent>
  <xr:revisionPtr revIDLastSave="0" documentId="13_ncr:1_{9A16ABF6-BCFE-4447-9D26-60E3FDF17FDF}" xr6:coauthVersionLast="46" xr6:coauthVersionMax="46" xr10:uidLastSave="{00000000-0000-0000-0000-000000000000}"/>
  <bookViews>
    <workbookView xWindow="-120" yWindow="-120" windowWidth="29040" windowHeight="15840" xr2:uid="{7A23514D-22A7-4719-8B22-691E586CB1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0" i="1" l="1"/>
  <c r="AE30" i="1"/>
  <c r="AD30" i="1"/>
  <c r="N30" i="1"/>
  <c r="M30" i="1"/>
  <c r="L30" i="1"/>
  <c r="I30" i="1"/>
  <c r="H30" i="1"/>
  <c r="G30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M6" i="1"/>
  <c r="L6" i="1"/>
  <c r="K6" i="1" s="1"/>
  <c r="I1" i="1"/>
  <c r="K1" i="1" s="1"/>
</calcChain>
</file>

<file path=xl/sharedStrings.xml><?xml version="1.0" encoding="utf-8"?>
<sst xmlns="http://schemas.openxmlformats.org/spreadsheetml/2006/main" count="97" uniqueCount="36">
  <si>
    <t>ตารางที่  4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</si>
  <si>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</si>
  <si>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</si>
  <si>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</si>
  <si>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</si>
  <si>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</si>
  <si>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</si>
  <si>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</si>
  <si>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</si>
  <si>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</si>
  <si>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</si>
  <si>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</si>
  <si>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</si>
  <si>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</si>
  <si>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</si>
  <si>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</si>
  <si>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</si>
  <si>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</si>
  <si>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</si>
  <si>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</si>
  <si>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</si>
  <si>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</si>
  <si>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</si>
  <si>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</si>
  <si>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</si>
  <si>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</si>
  <si>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</si>
  <si>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</si>
  <si>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</si>
  <si>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</si>
  <si>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</si>
  <si>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</si>
  <si>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</si>
  <si>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หมายเหตุ :  -- มีจำนวนเพียงเล็กน้อย</t>
  </si>
  <si>
    <t>ร้อยละ</t>
  </si>
  <si>
    <t xml:space="preserve">               ไตรมาสที่ 3 ปี พ.ศ.2564 (กรกฎาคม - กันยายน)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</si>
</sst>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  <numFmt numFmtId="168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sz val="16"/>
      <name val="TH SarabunPSK"/>
      <family val="2"/>
    </font>
    <font>
      <sz val="13"/>
      <color rgb="FFFF0000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1" applyNumberFormat="1" applyFont="1" applyAlignment="1">
      <alignment horizontal="right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" fontId="3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6" fontId="12" fillId="0" borderId="0" xfId="0" applyNumberFormat="1" applyFont="1" applyAlignment="1">
      <alignment vertical="center"/>
    </xf>
    <xf numFmtId="166" fontId="3" fillId="0" borderId="0" xfId="0" applyNumberFormat="1" applyFont="1"/>
    <xf numFmtId="0" fontId="3" fillId="0" borderId="2" xfId="0" applyFont="1" applyBorder="1"/>
    <xf numFmtId="0" fontId="8" fillId="0" borderId="3" xfId="0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2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8DF7FEBC-1679-4AA9-907B-17F8A2808746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3C46E36D-462A-4143-860B-E3CEB1927690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84182D12-57E8-4D32-9009-05E8A8538500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F05C630E-293D-471D-9A83-FBF39F5050E0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30F4F572-8240-4DD2-BDD7-447E7DDCF6FD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F5C9BDE-7AA8-46D9-915D-6A486281AF86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E7E22237-F932-4CA9-A669-5539BC6B0CC5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C1C2DC92-C630-4D18-8ADB-4651BE1C0006}"/>
            </a:ext>
          </a:extLst>
        </xdr:cNvPr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A242CB9A-9624-4213-9342-E33C94F6E328}"/>
            </a:ext>
          </a:extLst>
        </xdr:cNvPr>
        <xdr:cNvSpPr txBox="1">
          <a:spLocks noChangeArrowheads="1"/>
        </xdr:cNvSpPr>
      </xdr:nvSpPr>
      <xdr:spPr bwMode="auto">
        <a:xfrm>
          <a:off x="7134225" y="7800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A06B0F66-DF67-4ADD-8265-ACF5B6E83B06}"/>
            </a:ext>
          </a:extLst>
        </xdr:cNvPr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68AA-EFD1-4A95-870F-9F5C94DB6A43}">
  <dimension ref="A1:AH64"/>
  <sheetViews>
    <sheetView tabSelected="1" workbookViewId="0">
      <selection activeCell="A3" sqref="A3"/>
    </sheetView>
  </sheetViews>
  <sheetFormatPr defaultRowHeight="14.25" customHeight="1" x14ac:dyDescent="0.25"/>
  <cols>
    <col min="1" max="1" width="48.28515625" style="2" customWidth="1"/>
    <col min="2" max="2" width="16.28515625" style="2" customWidth="1"/>
    <col min="3" max="3" width="15.140625" style="2" customWidth="1"/>
    <col min="4" max="4" width="14" style="2" customWidth="1"/>
    <col min="5" max="29" width="0" style="2" hidden="1" customWidth="1"/>
    <col min="30" max="32" width="8" style="2" hidden="1" customWidth="1"/>
    <col min="33" max="33" width="8" style="2" customWidth="1"/>
    <col min="34" max="256" width="9" style="2"/>
    <col min="257" max="257" width="48.28515625" style="2" customWidth="1"/>
    <col min="258" max="258" width="16.28515625" style="2" customWidth="1"/>
    <col min="259" max="259" width="15.140625" style="2" customWidth="1"/>
    <col min="260" max="260" width="14" style="2" customWidth="1"/>
    <col min="261" max="288" width="0" style="2" hidden="1" customWidth="1"/>
    <col min="289" max="289" width="8" style="2" customWidth="1"/>
    <col min="290" max="512" width="9" style="2"/>
    <col min="513" max="513" width="48.28515625" style="2" customWidth="1"/>
    <col min="514" max="514" width="16.28515625" style="2" customWidth="1"/>
    <col min="515" max="515" width="15.140625" style="2" customWidth="1"/>
    <col min="516" max="516" width="14" style="2" customWidth="1"/>
    <col min="517" max="544" width="0" style="2" hidden="1" customWidth="1"/>
    <col min="545" max="545" width="8" style="2" customWidth="1"/>
    <col min="546" max="768" width="9" style="2"/>
    <col min="769" max="769" width="48.28515625" style="2" customWidth="1"/>
    <col min="770" max="770" width="16.28515625" style="2" customWidth="1"/>
    <col min="771" max="771" width="15.140625" style="2" customWidth="1"/>
    <col min="772" max="772" width="14" style="2" customWidth="1"/>
    <col min="773" max="800" width="0" style="2" hidden="1" customWidth="1"/>
    <col min="801" max="801" width="8" style="2" customWidth="1"/>
    <col min="802" max="1024" width="9" style="2"/>
    <col min="1025" max="1025" width="48.28515625" style="2" customWidth="1"/>
    <col min="1026" max="1026" width="16.28515625" style="2" customWidth="1"/>
    <col min="1027" max="1027" width="15.140625" style="2" customWidth="1"/>
    <col min="1028" max="1028" width="14" style="2" customWidth="1"/>
    <col min="1029" max="1056" width="0" style="2" hidden="1" customWidth="1"/>
    <col min="1057" max="1057" width="8" style="2" customWidth="1"/>
    <col min="1058" max="1280" width="9" style="2"/>
    <col min="1281" max="1281" width="48.28515625" style="2" customWidth="1"/>
    <col min="1282" max="1282" width="16.28515625" style="2" customWidth="1"/>
    <col min="1283" max="1283" width="15.140625" style="2" customWidth="1"/>
    <col min="1284" max="1284" width="14" style="2" customWidth="1"/>
    <col min="1285" max="1312" width="0" style="2" hidden="1" customWidth="1"/>
    <col min="1313" max="1313" width="8" style="2" customWidth="1"/>
    <col min="1314" max="1536" width="9" style="2"/>
    <col min="1537" max="1537" width="48.28515625" style="2" customWidth="1"/>
    <col min="1538" max="1538" width="16.28515625" style="2" customWidth="1"/>
    <col min="1539" max="1539" width="15.140625" style="2" customWidth="1"/>
    <col min="1540" max="1540" width="14" style="2" customWidth="1"/>
    <col min="1541" max="1568" width="0" style="2" hidden="1" customWidth="1"/>
    <col min="1569" max="1569" width="8" style="2" customWidth="1"/>
    <col min="1570" max="1792" width="9" style="2"/>
    <col min="1793" max="1793" width="48.28515625" style="2" customWidth="1"/>
    <col min="1794" max="1794" width="16.28515625" style="2" customWidth="1"/>
    <col min="1795" max="1795" width="15.140625" style="2" customWidth="1"/>
    <col min="1796" max="1796" width="14" style="2" customWidth="1"/>
    <col min="1797" max="1824" width="0" style="2" hidden="1" customWidth="1"/>
    <col min="1825" max="1825" width="8" style="2" customWidth="1"/>
    <col min="1826" max="2048" width="9" style="2"/>
    <col min="2049" max="2049" width="48.28515625" style="2" customWidth="1"/>
    <col min="2050" max="2050" width="16.28515625" style="2" customWidth="1"/>
    <col min="2051" max="2051" width="15.140625" style="2" customWidth="1"/>
    <col min="2052" max="2052" width="14" style="2" customWidth="1"/>
    <col min="2053" max="2080" width="0" style="2" hidden="1" customWidth="1"/>
    <col min="2081" max="2081" width="8" style="2" customWidth="1"/>
    <col min="2082" max="2304" width="9" style="2"/>
    <col min="2305" max="2305" width="48.28515625" style="2" customWidth="1"/>
    <col min="2306" max="2306" width="16.28515625" style="2" customWidth="1"/>
    <col min="2307" max="2307" width="15.140625" style="2" customWidth="1"/>
    <col min="2308" max="2308" width="14" style="2" customWidth="1"/>
    <col min="2309" max="2336" width="0" style="2" hidden="1" customWidth="1"/>
    <col min="2337" max="2337" width="8" style="2" customWidth="1"/>
    <col min="2338" max="2560" width="9" style="2"/>
    <col min="2561" max="2561" width="48.28515625" style="2" customWidth="1"/>
    <col min="2562" max="2562" width="16.28515625" style="2" customWidth="1"/>
    <col min="2563" max="2563" width="15.140625" style="2" customWidth="1"/>
    <col min="2564" max="2564" width="14" style="2" customWidth="1"/>
    <col min="2565" max="2592" width="0" style="2" hidden="1" customWidth="1"/>
    <col min="2593" max="2593" width="8" style="2" customWidth="1"/>
    <col min="2594" max="2816" width="9" style="2"/>
    <col min="2817" max="2817" width="48.28515625" style="2" customWidth="1"/>
    <col min="2818" max="2818" width="16.28515625" style="2" customWidth="1"/>
    <col min="2819" max="2819" width="15.140625" style="2" customWidth="1"/>
    <col min="2820" max="2820" width="14" style="2" customWidth="1"/>
    <col min="2821" max="2848" width="0" style="2" hidden="1" customWidth="1"/>
    <col min="2849" max="2849" width="8" style="2" customWidth="1"/>
    <col min="2850" max="3072" width="9" style="2"/>
    <col min="3073" max="3073" width="48.28515625" style="2" customWidth="1"/>
    <col min="3074" max="3074" width="16.28515625" style="2" customWidth="1"/>
    <col min="3075" max="3075" width="15.140625" style="2" customWidth="1"/>
    <col min="3076" max="3076" width="14" style="2" customWidth="1"/>
    <col min="3077" max="3104" width="0" style="2" hidden="1" customWidth="1"/>
    <col min="3105" max="3105" width="8" style="2" customWidth="1"/>
    <col min="3106" max="3328" width="9" style="2"/>
    <col min="3329" max="3329" width="48.28515625" style="2" customWidth="1"/>
    <col min="3330" max="3330" width="16.28515625" style="2" customWidth="1"/>
    <col min="3331" max="3331" width="15.140625" style="2" customWidth="1"/>
    <col min="3332" max="3332" width="14" style="2" customWidth="1"/>
    <col min="3333" max="3360" width="0" style="2" hidden="1" customWidth="1"/>
    <col min="3361" max="3361" width="8" style="2" customWidth="1"/>
    <col min="3362" max="3584" width="9" style="2"/>
    <col min="3585" max="3585" width="48.28515625" style="2" customWidth="1"/>
    <col min="3586" max="3586" width="16.28515625" style="2" customWidth="1"/>
    <col min="3587" max="3587" width="15.140625" style="2" customWidth="1"/>
    <col min="3588" max="3588" width="14" style="2" customWidth="1"/>
    <col min="3589" max="3616" width="0" style="2" hidden="1" customWidth="1"/>
    <col min="3617" max="3617" width="8" style="2" customWidth="1"/>
    <col min="3618" max="3840" width="9" style="2"/>
    <col min="3841" max="3841" width="48.28515625" style="2" customWidth="1"/>
    <col min="3842" max="3842" width="16.28515625" style="2" customWidth="1"/>
    <col min="3843" max="3843" width="15.140625" style="2" customWidth="1"/>
    <col min="3844" max="3844" width="14" style="2" customWidth="1"/>
    <col min="3845" max="3872" width="0" style="2" hidden="1" customWidth="1"/>
    <col min="3873" max="3873" width="8" style="2" customWidth="1"/>
    <col min="3874" max="4096" width="9" style="2"/>
    <col min="4097" max="4097" width="48.28515625" style="2" customWidth="1"/>
    <col min="4098" max="4098" width="16.28515625" style="2" customWidth="1"/>
    <col min="4099" max="4099" width="15.140625" style="2" customWidth="1"/>
    <col min="4100" max="4100" width="14" style="2" customWidth="1"/>
    <col min="4101" max="4128" width="0" style="2" hidden="1" customWidth="1"/>
    <col min="4129" max="4129" width="8" style="2" customWidth="1"/>
    <col min="4130" max="4352" width="9" style="2"/>
    <col min="4353" max="4353" width="48.28515625" style="2" customWidth="1"/>
    <col min="4354" max="4354" width="16.28515625" style="2" customWidth="1"/>
    <col min="4355" max="4355" width="15.140625" style="2" customWidth="1"/>
    <col min="4356" max="4356" width="14" style="2" customWidth="1"/>
    <col min="4357" max="4384" width="0" style="2" hidden="1" customWidth="1"/>
    <col min="4385" max="4385" width="8" style="2" customWidth="1"/>
    <col min="4386" max="4608" width="9" style="2"/>
    <col min="4609" max="4609" width="48.28515625" style="2" customWidth="1"/>
    <col min="4610" max="4610" width="16.28515625" style="2" customWidth="1"/>
    <col min="4611" max="4611" width="15.140625" style="2" customWidth="1"/>
    <col min="4612" max="4612" width="14" style="2" customWidth="1"/>
    <col min="4613" max="4640" width="0" style="2" hidden="1" customWidth="1"/>
    <col min="4641" max="4641" width="8" style="2" customWidth="1"/>
    <col min="4642" max="4864" width="9" style="2"/>
    <col min="4865" max="4865" width="48.28515625" style="2" customWidth="1"/>
    <col min="4866" max="4866" width="16.28515625" style="2" customWidth="1"/>
    <col min="4867" max="4867" width="15.140625" style="2" customWidth="1"/>
    <col min="4868" max="4868" width="14" style="2" customWidth="1"/>
    <col min="4869" max="4896" width="0" style="2" hidden="1" customWidth="1"/>
    <col min="4897" max="4897" width="8" style="2" customWidth="1"/>
    <col min="4898" max="5120" width="9" style="2"/>
    <col min="5121" max="5121" width="48.28515625" style="2" customWidth="1"/>
    <col min="5122" max="5122" width="16.28515625" style="2" customWidth="1"/>
    <col min="5123" max="5123" width="15.140625" style="2" customWidth="1"/>
    <col min="5124" max="5124" width="14" style="2" customWidth="1"/>
    <col min="5125" max="5152" width="0" style="2" hidden="1" customWidth="1"/>
    <col min="5153" max="5153" width="8" style="2" customWidth="1"/>
    <col min="5154" max="5376" width="9" style="2"/>
    <col min="5377" max="5377" width="48.28515625" style="2" customWidth="1"/>
    <col min="5378" max="5378" width="16.28515625" style="2" customWidth="1"/>
    <col min="5379" max="5379" width="15.140625" style="2" customWidth="1"/>
    <col min="5380" max="5380" width="14" style="2" customWidth="1"/>
    <col min="5381" max="5408" width="0" style="2" hidden="1" customWidth="1"/>
    <col min="5409" max="5409" width="8" style="2" customWidth="1"/>
    <col min="5410" max="5632" width="9" style="2"/>
    <col min="5633" max="5633" width="48.28515625" style="2" customWidth="1"/>
    <col min="5634" max="5634" width="16.28515625" style="2" customWidth="1"/>
    <col min="5635" max="5635" width="15.140625" style="2" customWidth="1"/>
    <col min="5636" max="5636" width="14" style="2" customWidth="1"/>
    <col min="5637" max="5664" width="0" style="2" hidden="1" customWidth="1"/>
    <col min="5665" max="5665" width="8" style="2" customWidth="1"/>
    <col min="5666" max="5888" width="9" style="2"/>
    <col min="5889" max="5889" width="48.28515625" style="2" customWidth="1"/>
    <col min="5890" max="5890" width="16.28515625" style="2" customWidth="1"/>
    <col min="5891" max="5891" width="15.140625" style="2" customWidth="1"/>
    <col min="5892" max="5892" width="14" style="2" customWidth="1"/>
    <col min="5893" max="5920" width="0" style="2" hidden="1" customWidth="1"/>
    <col min="5921" max="5921" width="8" style="2" customWidth="1"/>
    <col min="5922" max="6144" width="9" style="2"/>
    <col min="6145" max="6145" width="48.28515625" style="2" customWidth="1"/>
    <col min="6146" max="6146" width="16.28515625" style="2" customWidth="1"/>
    <col min="6147" max="6147" width="15.140625" style="2" customWidth="1"/>
    <col min="6148" max="6148" width="14" style="2" customWidth="1"/>
    <col min="6149" max="6176" width="0" style="2" hidden="1" customWidth="1"/>
    <col min="6177" max="6177" width="8" style="2" customWidth="1"/>
    <col min="6178" max="6400" width="9" style="2"/>
    <col min="6401" max="6401" width="48.28515625" style="2" customWidth="1"/>
    <col min="6402" max="6402" width="16.28515625" style="2" customWidth="1"/>
    <col min="6403" max="6403" width="15.140625" style="2" customWidth="1"/>
    <col min="6404" max="6404" width="14" style="2" customWidth="1"/>
    <col min="6405" max="6432" width="0" style="2" hidden="1" customWidth="1"/>
    <col min="6433" max="6433" width="8" style="2" customWidth="1"/>
    <col min="6434" max="6656" width="9" style="2"/>
    <col min="6657" max="6657" width="48.28515625" style="2" customWidth="1"/>
    <col min="6658" max="6658" width="16.28515625" style="2" customWidth="1"/>
    <col min="6659" max="6659" width="15.140625" style="2" customWidth="1"/>
    <col min="6660" max="6660" width="14" style="2" customWidth="1"/>
    <col min="6661" max="6688" width="0" style="2" hidden="1" customWidth="1"/>
    <col min="6689" max="6689" width="8" style="2" customWidth="1"/>
    <col min="6690" max="6912" width="9" style="2"/>
    <col min="6913" max="6913" width="48.28515625" style="2" customWidth="1"/>
    <col min="6914" max="6914" width="16.28515625" style="2" customWidth="1"/>
    <col min="6915" max="6915" width="15.140625" style="2" customWidth="1"/>
    <col min="6916" max="6916" width="14" style="2" customWidth="1"/>
    <col min="6917" max="6944" width="0" style="2" hidden="1" customWidth="1"/>
    <col min="6945" max="6945" width="8" style="2" customWidth="1"/>
    <col min="6946" max="7168" width="9" style="2"/>
    <col min="7169" max="7169" width="48.28515625" style="2" customWidth="1"/>
    <col min="7170" max="7170" width="16.28515625" style="2" customWidth="1"/>
    <col min="7171" max="7171" width="15.140625" style="2" customWidth="1"/>
    <col min="7172" max="7172" width="14" style="2" customWidth="1"/>
    <col min="7173" max="7200" width="0" style="2" hidden="1" customWidth="1"/>
    <col min="7201" max="7201" width="8" style="2" customWidth="1"/>
    <col min="7202" max="7424" width="9" style="2"/>
    <col min="7425" max="7425" width="48.28515625" style="2" customWidth="1"/>
    <col min="7426" max="7426" width="16.28515625" style="2" customWidth="1"/>
    <col min="7427" max="7427" width="15.140625" style="2" customWidth="1"/>
    <col min="7428" max="7428" width="14" style="2" customWidth="1"/>
    <col min="7429" max="7456" width="0" style="2" hidden="1" customWidth="1"/>
    <col min="7457" max="7457" width="8" style="2" customWidth="1"/>
    <col min="7458" max="7680" width="9" style="2"/>
    <col min="7681" max="7681" width="48.28515625" style="2" customWidth="1"/>
    <col min="7682" max="7682" width="16.28515625" style="2" customWidth="1"/>
    <col min="7683" max="7683" width="15.140625" style="2" customWidth="1"/>
    <col min="7684" max="7684" width="14" style="2" customWidth="1"/>
    <col min="7685" max="7712" width="0" style="2" hidden="1" customWidth="1"/>
    <col min="7713" max="7713" width="8" style="2" customWidth="1"/>
    <col min="7714" max="7936" width="9" style="2"/>
    <col min="7937" max="7937" width="48.28515625" style="2" customWidth="1"/>
    <col min="7938" max="7938" width="16.28515625" style="2" customWidth="1"/>
    <col min="7939" max="7939" width="15.140625" style="2" customWidth="1"/>
    <col min="7940" max="7940" width="14" style="2" customWidth="1"/>
    <col min="7941" max="7968" width="0" style="2" hidden="1" customWidth="1"/>
    <col min="7969" max="7969" width="8" style="2" customWidth="1"/>
    <col min="7970" max="8192" width="9" style="2"/>
    <col min="8193" max="8193" width="48.28515625" style="2" customWidth="1"/>
    <col min="8194" max="8194" width="16.28515625" style="2" customWidth="1"/>
    <col min="8195" max="8195" width="15.140625" style="2" customWidth="1"/>
    <col min="8196" max="8196" width="14" style="2" customWidth="1"/>
    <col min="8197" max="8224" width="0" style="2" hidden="1" customWidth="1"/>
    <col min="8225" max="8225" width="8" style="2" customWidth="1"/>
    <col min="8226" max="8448" width="9" style="2"/>
    <col min="8449" max="8449" width="48.28515625" style="2" customWidth="1"/>
    <col min="8450" max="8450" width="16.28515625" style="2" customWidth="1"/>
    <col min="8451" max="8451" width="15.140625" style="2" customWidth="1"/>
    <col min="8452" max="8452" width="14" style="2" customWidth="1"/>
    <col min="8453" max="8480" width="0" style="2" hidden="1" customWidth="1"/>
    <col min="8481" max="8481" width="8" style="2" customWidth="1"/>
    <col min="8482" max="8704" width="9" style="2"/>
    <col min="8705" max="8705" width="48.28515625" style="2" customWidth="1"/>
    <col min="8706" max="8706" width="16.28515625" style="2" customWidth="1"/>
    <col min="8707" max="8707" width="15.140625" style="2" customWidth="1"/>
    <col min="8708" max="8708" width="14" style="2" customWidth="1"/>
    <col min="8709" max="8736" width="0" style="2" hidden="1" customWidth="1"/>
    <col min="8737" max="8737" width="8" style="2" customWidth="1"/>
    <col min="8738" max="8960" width="9" style="2"/>
    <col min="8961" max="8961" width="48.28515625" style="2" customWidth="1"/>
    <col min="8962" max="8962" width="16.28515625" style="2" customWidth="1"/>
    <col min="8963" max="8963" width="15.140625" style="2" customWidth="1"/>
    <col min="8964" max="8964" width="14" style="2" customWidth="1"/>
    <col min="8965" max="8992" width="0" style="2" hidden="1" customWidth="1"/>
    <col min="8993" max="8993" width="8" style="2" customWidth="1"/>
    <col min="8994" max="9216" width="9" style="2"/>
    <col min="9217" max="9217" width="48.28515625" style="2" customWidth="1"/>
    <col min="9218" max="9218" width="16.28515625" style="2" customWidth="1"/>
    <col min="9219" max="9219" width="15.140625" style="2" customWidth="1"/>
    <col min="9220" max="9220" width="14" style="2" customWidth="1"/>
    <col min="9221" max="9248" width="0" style="2" hidden="1" customWidth="1"/>
    <col min="9249" max="9249" width="8" style="2" customWidth="1"/>
    <col min="9250" max="9472" width="9" style="2"/>
    <col min="9473" max="9473" width="48.28515625" style="2" customWidth="1"/>
    <col min="9474" max="9474" width="16.28515625" style="2" customWidth="1"/>
    <col min="9475" max="9475" width="15.140625" style="2" customWidth="1"/>
    <col min="9476" max="9476" width="14" style="2" customWidth="1"/>
    <col min="9477" max="9504" width="0" style="2" hidden="1" customWidth="1"/>
    <col min="9505" max="9505" width="8" style="2" customWidth="1"/>
    <col min="9506" max="9728" width="9" style="2"/>
    <col min="9729" max="9729" width="48.28515625" style="2" customWidth="1"/>
    <col min="9730" max="9730" width="16.28515625" style="2" customWidth="1"/>
    <col min="9731" max="9731" width="15.140625" style="2" customWidth="1"/>
    <col min="9732" max="9732" width="14" style="2" customWidth="1"/>
    <col min="9733" max="9760" width="0" style="2" hidden="1" customWidth="1"/>
    <col min="9761" max="9761" width="8" style="2" customWidth="1"/>
    <col min="9762" max="9984" width="9" style="2"/>
    <col min="9985" max="9985" width="48.28515625" style="2" customWidth="1"/>
    <col min="9986" max="9986" width="16.28515625" style="2" customWidth="1"/>
    <col min="9987" max="9987" width="15.140625" style="2" customWidth="1"/>
    <col min="9988" max="9988" width="14" style="2" customWidth="1"/>
    <col min="9989" max="10016" width="0" style="2" hidden="1" customWidth="1"/>
    <col min="10017" max="10017" width="8" style="2" customWidth="1"/>
    <col min="10018" max="10240" width="9" style="2"/>
    <col min="10241" max="10241" width="48.28515625" style="2" customWidth="1"/>
    <col min="10242" max="10242" width="16.28515625" style="2" customWidth="1"/>
    <col min="10243" max="10243" width="15.140625" style="2" customWidth="1"/>
    <col min="10244" max="10244" width="14" style="2" customWidth="1"/>
    <col min="10245" max="10272" width="0" style="2" hidden="1" customWidth="1"/>
    <col min="10273" max="10273" width="8" style="2" customWidth="1"/>
    <col min="10274" max="10496" width="9" style="2"/>
    <col min="10497" max="10497" width="48.28515625" style="2" customWidth="1"/>
    <col min="10498" max="10498" width="16.28515625" style="2" customWidth="1"/>
    <col min="10499" max="10499" width="15.140625" style="2" customWidth="1"/>
    <col min="10500" max="10500" width="14" style="2" customWidth="1"/>
    <col min="10501" max="10528" width="0" style="2" hidden="1" customWidth="1"/>
    <col min="10529" max="10529" width="8" style="2" customWidth="1"/>
    <col min="10530" max="10752" width="9" style="2"/>
    <col min="10753" max="10753" width="48.28515625" style="2" customWidth="1"/>
    <col min="10754" max="10754" width="16.28515625" style="2" customWidth="1"/>
    <col min="10755" max="10755" width="15.140625" style="2" customWidth="1"/>
    <col min="10756" max="10756" width="14" style="2" customWidth="1"/>
    <col min="10757" max="10784" width="0" style="2" hidden="1" customWidth="1"/>
    <col min="10785" max="10785" width="8" style="2" customWidth="1"/>
    <col min="10786" max="11008" width="9" style="2"/>
    <col min="11009" max="11009" width="48.28515625" style="2" customWidth="1"/>
    <col min="11010" max="11010" width="16.28515625" style="2" customWidth="1"/>
    <col min="11011" max="11011" width="15.140625" style="2" customWidth="1"/>
    <col min="11012" max="11012" width="14" style="2" customWidth="1"/>
    <col min="11013" max="11040" width="0" style="2" hidden="1" customWidth="1"/>
    <col min="11041" max="11041" width="8" style="2" customWidth="1"/>
    <col min="11042" max="11264" width="9" style="2"/>
    <col min="11265" max="11265" width="48.28515625" style="2" customWidth="1"/>
    <col min="11266" max="11266" width="16.28515625" style="2" customWidth="1"/>
    <col min="11267" max="11267" width="15.140625" style="2" customWidth="1"/>
    <col min="11268" max="11268" width="14" style="2" customWidth="1"/>
    <col min="11269" max="11296" width="0" style="2" hidden="1" customWidth="1"/>
    <col min="11297" max="11297" width="8" style="2" customWidth="1"/>
    <col min="11298" max="11520" width="9" style="2"/>
    <col min="11521" max="11521" width="48.28515625" style="2" customWidth="1"/>
    <col min="11522" max="11522" width="16.28515625" style="2" customWidth="1"/>
    <col min="11523" max="11523" width="15.140625" style="2" customWidth="1"/>
    <col min="11524" max="11524" width="14" style="2" customWidth="1"/>
    <col min="11525" max="11552" width="0" style="2" hidden="1" customWidth="1"/>
    <col min="11553" max="11553" width="8" style="2" customWidth="1"/>
    <col min="11554" max="11776" width="9" style="2"/>
    <col min="11777" max="11777" width="48.28515625" style="2" customWidth="1"/>
    <col min="11778" max="11778" width="16.28515625" style="2" customWidth="1"/>
    <col min="11779" max="11779" width="15.140625" style="2" customWidth="1"/>
    <col min="11780" max="11780" width="14" style="2" customWidth="1"/>
    <col min="11781" max="11808" width="0" style="2" hidden="1" customWidth="1"/>
    <col min="11809" max="11809" width="8" style="2" customWidth="1"/>
    <col min="11810" max="12032" width="9" style="2"/>
    <col min="12033" max="12033" width="48.28515625" style="2" customWidth="1"/>
    <col min="12034" max="12034" width="16.28515625" style="2" customWidth="1"/>
    <col min="12035" max="12035" width="15.140625" style="2" customWidth="1"/>
    <col min="12036" max="12036" width="14" style="2" customWidth="1"/>
    <col min="12037" max="12064" width="0" style="2" hidden="1" customWidth="1"/>
    <col min="12065" max="12065" width="8" style="2" customWidth="1"/>
    <col min="12066" max="12288" width="9" style="2"/>
    <col min="12289" max="12289" width="48.28515625" style="2" customWidth="1"/>
    <col min="12290" max="12290" width="16.28515625" style="2" customWidth="1"/>
    <col min="12291" max="12291" width="15.140625" style="2" customWidth="1"/>
    <col min="12292" max="12292" width="14" style="2" customWidth="1"/>
    <col min="12293" max="12320" width="0" style="2" hidden="1" customWidth="1"/>
    <col min="12321" max="12321" width="8" style="2" customWidth="1"/>
    <col min="12322" max="12544" width="9" style="2"/>
    <col min="12545" max="12545" width="48.28515625" style="2" customWidth="1"/>
    <col min="12546" max="12546" width="16.28515625" style="2" customWidth="1"/>
    <col min="12547" max="12547" width="15.140625" style="2" customWidth="1"/>
    <col min="12548" max="12548" width="14" style="2" customWidth="1"/>
    <col min="12549" max="12576" width="0" style="2" hidden="1" customWidth="1"/>
    <col min="12577" max="12577" width="8" style="2" customWidth="1"/>
    <col min="12578" max="12800" width="9" style="2"/>
    <col min="12801" max="12801" width="48.28515625" style="2" customWidth="1"/>
    <col min="12802" max="12802" width="16.28515625" style="2" customWidth="1"/>
    <col min="12803" max="12803" width="15.140625" style="2" customWidth="1"/>
    <col min="12804" max="12804" width="14" style="2" customWidth="1"/>
    <col min="12805" max="12832" width="0" style="2" hidden="1" customWidth="1"/>
    <col min="12833" max="12833" width="8" style="2" customWidth="1"/>
    <col min="12834" max="13056" width="9" style="2"/>
    <col min="13057" max="13057" width="48.28515625" style="2" customWidth="1"/>
    <col min="13058" max="13058" width="16.28515625" style="2" customWidth="1"/>
    <col min="13059" max="13059" width="15.140625" style="2" customWidth="1"/>
    <col min="13060" max="13060" width="14" style="2" customWidth="1"/>
    <col min="13061" max="13088" width="0" style="2" hidden="1" customWidth="1"/>
    <col min="13089" max="13089" width="8" style="2" customWidth="1"/>
    <col min="13090" max="13312" width="9" style="2"/>
    <col min="13313" max="13313" width="48.28515625" style="2" customWidth="1"/>
    <col min="13314" max="13314" width="16.28515625" style="2" customWidth="1"/>
    <col min="13315" max="13315" width="15.140625" style="2" customWidth="1"/>
    <col min="13316" max="13316" width="14" style="2" customWidth="1"/>
    <col min="13317" max="13344" width="0" style="2" hidden="1" customWidth="1"/>
    <col min="13345" max="13345" width="8" style="2" customWidth="1"/>
    <col min="13346" max="13568" width="9" style="2"/>
    <col min="13569" max="13569" width="48.28515625" style="2" customWidth="1"/>
    <col min="13570" max="13570" width="16.28515625" style="2" customWidth="1"/>
    <col min="13571" max="13571" width="15.140625" style="2" customWidth="1"/>
    <col min="13572" max="13572" width="14" style="2" customWidth="1"/>
    <col min="13573" max="13600" width="0" style="2" hidden="1" customWidth="1"/>
    <col min="13601" max="13601" width="8" style="2" customWidth="1"/>
    <col min="13602" max="13824" width="9" style="2"/>
    <col min="13825" max="13825" width="48.28515625" style="2" customWidth="1"/>
    <col min="13826" max="13826" width="16.28515625" style="2" customWidth="1"/>
    <col min="13827" max="13827" width="15.140625" style="2" customWidth="1"/>
    <col min="13828" max="13828" width="14" style="2" customWidth="1"/>
    <col min="13829" max="13856" width="0" style="2" hidden="1" customWidth="1"/>
    <col min="13857" max="13857" width="8" style="2" customWidth="1"/>
    <col min="13858" max="14080" width="9" style="2"/>
    <col min="14081" max="14081" width="48.28515625" style="2" customWidth="1"/>
    <col min="14082" max="14082" width="16.28515625" style="2" customWidth="1"/>
    <col min="14083" max="14083" width="15.140625" style="2" customWidth="1"/>
    <col min="14084" max="14084" width="14" style="2" customWidth="1"/>
    <col min="14085" max="14112" width="0" style="2" hidden="1" customWidth="1"/>
    <col min="14113" max="14113" width="8" style="2" customWidth="1"/>
    <col min="14114" max="14336" width="9" style="2"/>
    <col min="14337" max="14337" width="48.28515625" style="2" customWidth="1"/>
    <col min="14338" max="14338" width="16.28515625" style="2" customWidth="1"/>
    <col min="14339" max="14339" width="15.140625" style="2" customWidth="1"/>
    <col min="14340" max="14340" width="14" style="2" customWidth="1"/>
    <col min="14341" max="14368" width="0" style="2" hidden="1" customWidth="1"/>
    <col min="14369" max="14369" width="8" style="2" customWidth="1"/>
    <col min="14370" max="14592" width="9" style="2"/>
    <col min="14593" max="14593" width="48.28515625" style="2" customWidth="1"/>
    <col min="14594" max="14594" width="16.28515625" style="2" customWidth="1"/>
    <col min="14595" max="14595" width="15.140625" style="2" customWidth="1"/>
    <col min="14596" max="14596" width="14" style="2" customWidth="1"/>
    <col min="14597" max="14624" width="0" style="2" hidden="1" customWidth="1"/>
    <col min="14625" max="14625" width="8" style="2" customWidth="1"/>
    <col min="14626" max="14848" width="9" style="2"/>
    <col min="14849" max="14849" width="48.28515625" style="2" customWidth="1"/>
    <col min="14850" max="14850" width="16.28515625" style="2" customWidth="1"/>
    <col min="14851" max="14851" width="15.140625" style="2" customWidth="1"/>
    <col min="14852" max="14852" width="14" style="2" customWidth="1"/>
    <col min="14853" max="14880" width="0" style="2" hidden="1" customWidth="1"/>
    <col min="14881" max="14881" width="8" style="2" customWidth="1"/>
    <col min="14882" max="15104" width="9" style="2"/>
    <col min="15105" max="15105" width="48.28515625" style="2" customWidth="1"/>
    <col min="15106" max="15106" width="16.28515625" style="2" customWidth="1"/>
    <col min="15107" max="15107" width="15.140625" style="2" customWidth="1"/>
    <col min="15108" max="15108" width="14" style="2" customWidth="1"/>
    <col min="15109" max="15136" width="0" style="2" hidden="1" customWidth="1"/>
    <col min="15137" max="15137" width="8" style="2" customWidth="1"/>
    <col min="15138" max="15360" width="9" style="2"/>
    <col min="15361" max="15361" width="48.28515625" style="2" customWidth="1"/>
    <col min="15362" max="15362" width="16.28515625" style="2" customWidth="1"/>
    <col min="15363" max="15363" width="15.140625" style="2" customWidth="1"/>
    <col min="15364" max="15364" width="14" style="2" customWidth="1"/>
    <col min="15365" max="15392" width="0" style="2" hidden="1" customWidth="1"/>
    <col min="15393" max="15393" width="8" style="2" customWidth="1"/>
    <col min="15394" max="15616" width="9" style="2"/>
    <col min="15617" max="15617" width="48.28515625" style="2" customWidth="1"/>
    <col min="15618" max="15618" width="16.28515625" style="2" customWidth="1"/>
    <col min="15619" max="15619" width="15.140625" style="2" customWidth="1"/>
    <col min="15620" max="15620" width="14" style="2" customWidth="1"/>
    <col min="15621" max="15648" width="0" style="2" hidden="1" customWidth="1"/>
    <col min="15649" max="15649" width="8" style="2" customWidth="1"/>
    <col min="15650" max="15872" width="9" style="2"/>
    <col min="15873" max="15873" width="48.28515625" style="2" customWidth="1"/>
    <col min="15874" max="15874" width="16.28515625" style="2" customWidth="1"/>
    <col min="15875" max="15875" width="15.140625" style="2" customWidth="1"/>
    <col min="15876" max="15876" width="14" style="2" customWidth="1"/>
    <col min="15877" max="15904" width="0" style="2" hidden="1" customWidth="1"/>
    <col min="15905" max="15905" width="8" style="2" customWidth="1"/>
    <col min="15906" max="16128" width="9" style="2"/>
    <col min="16129" max="16129" width="48.28515625" style="2" customWidth="1"/>
    <col min="16130" max="16130" width="16.28515625" style="2" customWidth="1"/>
    <col min="16131" max="16131" width="15.140625" style="2" customWidth="1"/>
    <col min="16132" max="16132" width="14" style="2" customWidth="1"/>
    <col min="16133" max="16160" width="0" style="2" hidden="1" customWidth="1"/>
    <col min="16161" max="16161" width="8" style="2" customWidth="1"/>
    <col min="16162" max="16384" width="9" style="2"/>
  </cols>
  <sheetData>
    <row r="1" spans="1:34" s="3" customFormat="1" ht="30" customHeight="1" x14ac:dyDescent="0.35">
      <c r="A1" s="1" t="s">
        <v>0</v>
      </c>
      <c r="B1" s="2"/>
      <c r="C1" s="2"/>
      <c r="D1" s="2"/>
      <c r="H1" s="4">
        <v>829317.82</v>
      </c>
      <c r="I1" s="5">
        <f>G6-H1</f>
        <v>38075.680000000051</v>
      </c>
      <c r="K1" s="3">
        <f>I1/10000</f>
        <v>3.8075680000000052</v>
      </c>
    </row>
    <row r="2" spans="1:34" s="1" customFormat="1" ht="26.25" customHeight="1" x14ac:dyDescent="0.35">
      <c r="A2" s="1" t="s">
        <v>35</v>
      </c>
      <c r="B2" s="6"/>
      <c r="C2" s="6"/>
      <c r="D2" s="6"/>
    </row>
    <row r="3" spans="1:34" s="3" customFormat="1" ht="10.5" customHeight="1" x14ac:dyDescent="0.3">
      <c r="A3" s="7"/>
      <c r="B3" s="2"/>
      <c r="C3" s="2"/>
      <c r="D3" s="2"/>
    </row>
    <row r="4" spans="1:34" s="3" customFormat="1" ht="31.5" customHeight="1" x14ac:dyDescent="0.25">
      <c r="A4" s="8" t="s">
        <v>1</v>
      </c>
      <c r="B4" s="9" t="s">
        <v>2</v>
      </c>
      <c r="C4" s="9" t="s">
        <v>3</v>
      </c>
      <c r="D4" s="9" t="s">
        <v>4</v>
      </c>
    </row>
    <row r="5" spans="1:34" s="3" customFormat="1" ht="16.5" customHeight="1" x14ac:dyDescent="0.3">
      <c r="A5" s="10"/>
      <c r="B5" s="43" t="s">
        <v>5</v>
      </c>
      <c r="C5" s="43"/>
      <c r="D5" s="43"/>
    </row>
    <row r="6" spans="1:34" s="12" customFormat="1" ht="17.25" customHeight="1" x14ac:dyDescent="0.3">
      <c r="A6" s="11" t="s">
        <v>6</v>
      </c>
      <c r="B6" s="33">
        <v>895764</v>
      </c>
      <c r="C6" s="33">
        <v>493454</v>
      </c>
      <c r="D6" s="33">
        <v>402310</v>
      </c>
      <c r="G6" s="13">
        <v>867393.5</v>
      </c>
      <c r="H6" s="13">
        <v>487894.23</v>
      </c>
      <c r="I6" s="13">
        <v>379499.28</v>
      </c>
      <c r="K6" s="14">
        <f>L6+M6</f>
        <v>867393</v>
      </c>
      <c r="L6" s="14">
        <f>L7+L8+L9+L10+L11+L12+L13+L14+L15+L16+L17+L18+L19+L20+L21+L22+L23+L24+L25</f>
        <v>487894</v>
      </c>
      <c r="M6" s="14">
        <f>M7+M8+M9+M10+M11+M12+M13+M14+M15+M16+M17+M18+M19+M20+M21+M22+M23+M24+M25+M26</f>
        <v>379499</v>
      </c>
    </row>
    <row r="7" spans="1:34" s="16" customFormat="1" ht="14.25" customHeight="1" x14ac:dyDescent="0.3">
      <c r="A7" s="15" t="s">
        <v>7</v>
      </c>
      <c r="B7" s="34">
        <v>555089</v>
      </c>
      <c r="C7" s="34">
        <v>304276</v>
      </c>
      <c r="D7" s="34">
        <v>250813</v>
      </c>
      <c r="G7" s="13">
        <v>432540.56</v>
      </c>
      <c r="H7" s="13">
        <v>247781.15</v>
      </c>
      <c r="I7" s="13">
        <v>184759.42</v>
      </c>
      <c r="K7" s="14">
        <f t="shared" ref="K7:K26" si="0">L7+M7</f>
        <v>432540</v>
      </c>
      <c r="L7" s="14">
        <v>247781</v>
      </c>
      <c r="M7" s="14">
        <v>184759</v>
      </c>
      <c r="AH7" s="17"/>
    </row>
    <row r="8" spans="1:34" s="16" customFormat="1" ht="14.25" customHeight="1" x14ac:dyDescent="0.3">
      <c r="A8" s="18" t="s">
        <v>8</v>
      </c>
      <c r="B8" s="35">
        <v>198</v>
      </c>
      <c r="C8" s="35" t="s">
        <v>9</v>
      </c>
      <c r="D8" s="35">
        <v>198</v>
      </c>
      <c r="G8" s="13" t="s">
        <v>9</v>
      </c>
      <c r="H8" s="13" t="s">
        <v>9</v>
      </c>
      <c r="I8" s="13" t="s">
        <v>9</v>
      </c>
      <c r="K8" s="14">
        <f t="shared" si="0"/>
        <v>0</v>
      </c>
      <c r="L8" s="19">
        <v>0</v>
      </c>
      <c r="M8" s="19">
        <v>0</v>
      </c>
    </row>
    <row r="9" spans="1:34" s="16" customFormat="1" ht="14.25" customHeight="1" x14ac:dyDescent="0.3">
      <c r="A9" s="18" t="s">
        <v>10</v>
      </c>
      <c r="B9" s="34">
        <v>35221</v>
      </c>
      <c r="C9" s="34">
        <v>16598</v>
      </c>
      <c r="D9" s="34">
        <v>18623</v>
      </c>
      <c r="G9" s="13">
        <v>65945.14</v>
      </c>
      <c r="H9" s="13">
        <v>33347.019999999997</v>
      </c>
      <c r="I9" s="13">
        <v>32598.12</v>
      </c>
      <c r="K9" s="14">
        <f t="shared" si="0"/>
        <v>65945</v>
      </c>
      <c r="L9" s="14">
        <v>33347</v>
      </c>
      <c r="M9" s="14">
        <v>32598</v>
      </c>
    </row>
    <row r="10" spans="1:34" s="16" customFormat="1" ht="14.25" customHeight="1" x14ac:dyDescent="0.3">
      <c r="A10" s="18" t="s">
        <v>11</v>
      </c>
      <c r="B10" s="34">
        <v>2747</v>
      </c>
      <c r="C10" s="34">
        <v>2747</v>
      </c>
      <c r="D10" s="35" t="s">
        <v>9</v>
      </c>
      <c r="G10" s="13">
        <v>1524.88</v>
      </c>
      <c r="H10" s="13">
        <v>1129.3699999999999</v>
      </c>
      <c r="I10" s="13">
        <v>395.51</v>
      </c>
      <c r="K10" s="14">
        <f t="shared" si="0"/>
        <v>1525</v>
      </c>
      <c r="L10" s="14">
        <v>1129</v>
      </c>
      <c r="M10" s="19">
        <v>396</v>
      </c>
    </row>
    <row r="11" spans="1:34" s="16" customFormat="1" ht="14.25" customHeight="1" x14ac:dyDescent="0.3">
      <c r="A11" s="18" t="s">
        <v>12</v>
      </c>
      <c r="B11" s="34">
        <v>3101</v>
      </c>
      <c r="C11" s="34">
        <v>1760</v>
      </c>
      <c r="D11" s="34">
        <v>1341</v>
      </c>
      <c r="G11" s="13">
        <v>184.97</v>
      </c>
      <c r="H11" s="13">
        <v>101.4</v>
      </c>
      <c r="I11" s="13">
        <v>83.57</v>
      </c>
      <c r="K11" s="14">
        <f t="shared" si="0"/>
        <v>185</v>
      </c>
      <c r="L11" s="19">
        <v>101</v>
      </c>
      <c r="M11" s="19">
        <v>84</v>
      </c>
    </row>
    <row r="12" spans="1:34" ht="14.25" customHeight="1" x14ac:dyDescent="0.3">
      <c r="A12" s="15" t="s">
        <v>13</v>
      </c>
      <c r="B12" s="34">
        <v>45508</v>
      </c>
      <c r="C12" s="34">
        <v>36651</v>
      </c>
      <c r="D12" s="34">
        <v>8857</v>
      </c>
      <c r="G12" s="13">
        <v>72693.22</v>
      </c>
      <c r="H12" s="13">
        <v>57010.89</v>
      </c>
      <c r="I12" s="13">
        <v>15682.33</v>
      </c>
      <c r="K12" s="14">
        <f t="shared" si="0"/>
        <v>72693</v>
      </c>
      <c r="L12" s="14">
        <v>57011</v>
      </c>
      <c r="M12" s="14">
        <v>15682</v>
      </c>
    </row>
    <row r="13" spans="1:34" ht="14.25" customHeight="1" x14ac:dyDescent="0.3">
      <c r="A13" s="18" t="s">
        <v>14</v>
      </c>
      <c r="B13" s="34">
        <v>104829</v>
      </c>
      <c r="C13" s="34">
        <v>56684</v>
      </c>
      <c r="D13" s="34">
        <v>48145</v>
      </c>
      <c r="G13" s="13">
        <v>113634.18</v>
      </c>
      <c r="H13" s="13">
        <v>57655.73</v>
      </c>
      <c r="I13" s="13">
        <v>55978.45</v>
      </c>
      <c r="K13" s="14">
        <f t="shared" si="0"/>
        <v>113634</v>
      </c>
      <c r="L13" s="14">
        <v>57656</v>
      </c>
      <c r="M13" s="14">
        <v>55978</v>
      </c>
    </row>
    <row r="14" spans="1:34" ht="17.25" customHeight="1" x14ac:dyDescent="0.3">
      <c r="A14" s="2" t="s">
        <v>15</v>
      </c>
      <c r="B14" s="34">
        <v>6013</v>
      </c>
      <c r="C14" s="34">
        <v>5309</v>
      </c>
      <c r="D14" s="35">
        <v>704</v>
      </c>
      <c r="G14" s="13">
        <v>4914.91</v>
      </c>
      <c r="H14" s="13">
        <v>3523.95</v>
      </c>
      <c r="I14" s="13">
        <v>1390.95</v>
      </c>
      <c r="K14" s="14">
        <f t="shared" si="0"/>
        <v>4915</v>
      </c>
      <c r="L14" s="14">
        <v>3524</v>
      </c>
      <c r="M14" s="14">
        <v>1391</v>
      </c>
    </row>
    <row r="15" spans="1:34" ht="14.25" customHeight="1" x14ac:dyDescent="0.3">
      <c r="A15" s="18" t="s">
        <v>16</v>
      </c>
      <c r="B15" s="34">
        <v>40204</v>
      </c>
      <c r="C15" s="34">
        <v>16368</v>
      </c>
      <c r="D15" s="34">
        <v>23836</v>
      </c>
      <c r="G15" s="13">
        <v>39398.81</v>
      </c>
      <c r="H15" s="13">
        <v>12102.84</v>
      </c>
      <c r="I15" s="13">
        <v>27295.97</v>
      </c>
      <c r="K15" s="14">
        <f t="shared" si="0"/>
        <v>39399</v>
      </c>
      <c r="L15" s="14">
        <v>12103</v>
      </c>
      <c r="M15" s="14">
        <v>27296</v>
      </c>
    </row>
    <row r="16" spans="1:34" ht="17.25" customHeight="1" x14ac:dyDescent="0.3">
      <c r="A16" s="2" t="s">
        <v>17</v>
      </c>
      <c r="B16" s="35">
        <v>215</v>
      </c>
      <c r="C16" s="35">
        <v>215</v>
      </c>
      <c r="D16" s="35" t="s">
        <v>9</v>
      </c>
      <c r="G16" s="13">
        <v>781.99</v>
      </c>
      <c r="H16" s="13">
        <v>610.29</v>
      </c>
      <c r="I16" s="13">
        <v>171.71</v>
      </c>
      <c r="K16" s="14">
        <f t="shared" si="0"/>
        <v>782</v>
      </c>
      <c r="L16" s="19">
        <v>610</v>
      </c>
      <c r="M16" s="19">
        <v>172</v>
      </c>
    </row>
    <row r="17" spans="1:32" ht="16.5" customHeight="1" x14ac:dyDescent="0.3">
      <c r="A17" s="2" t="s">
        <v>18</v>
      </c>
      <c r="B17" s="34">
        <v>3384</v>
      </c>
      <c r="C17" s="34">
        <v>1631</v>
      </c>
      <c r="D17" s="34">
        <v>1753</v>
      </c>
      <c r="G17" s="13">
        <v>3276.12</v>
      </c>
      <c r="H17" s="13">
        <v>2045.26</v>
      </c>
      <c r="I17" s="13">
        <v>1230.8599999999999</v>
      </c>
      <c r="K17" s="14">
        <f t="shared" si="0"/>
        <v>3276</v>
      </c>
      <c r="L17" s="14">
        <v>2045</v>
      </c>
      <c r="M17" s="14">
        <v>1231</v>
      </c>
    </row>
    <row r="18" spans="1:32" ht="15.75" customHeight="1" x14ac:dyDescent="0.3">
      <c r="A18" s="2" t="s">
        <v>19</v>
      </c>
      <c r="B18" s="35" t="s">
        <v>9</v>
      </c>
      <c r="C18" s="35" t="s">
        <v>9</v>
      </c>
      <c r="D18" s="35" t="s">
        <v>9</v>
      </c>
      <c r="G18" s="13">
        <v>178.9</v>
      </c>
      <c r="H18" s="13">
        <v>178.9</v>
      </c>
      <c r="I18" s="13" t="s">
        <v>9</v>
      </c>
      <c r="K18" s="14">
        <f t="shared" si="0"/>
        <v>179</v>
      </c>
      <c r="L18" s="19">
        <v>179</v>
      </c>
      <c r="M18" s="19">
        <v>0</v>
      </c>
    </row>
    <row r="19" spans="1:32" ht="15.75" customHeight="1" x14ac:dyDescent="0.3">
      <c r="A19" s="2" t="s">
        <v>20</v>
      </c>
      <c r="B19" s="34">
        <v>1384</v>
      </c>
      <c r="C19" s="35">
        <v>281</v>
      </c>
      <c r="D19" s="34">
        <v>1103</v>
      </c>
      <c r="G19" s="13">
        <v>1082.0999999999999</v>
      </c>
      <c r="H19" s="13">
        <v>546.83000000000004</v>
      </c>
      <c r="I19" s="13">
        <v>535.27</v>
      </c>
      <c r="K19" s="14">
        <f t="shared" si="0"/>
        <v>1082</v>
      </c>
      <c r="L19" s="19">
        <v>547</v>
      </c>
      <c r="M19" s="19">
        <v>535</v>
      </c>
    </row>
    <row r="20" spans="1:32" ht="15.75" customHeight="1" x14ac:dyDescent="0.3">
      <c r="A20" s="2" t="s">
        <v>21</v>
      </c>
      <c r="B20" s="34">
        <v>2524</v>
      </c>
      <c r="C20" s="34">
        <v>1592</v>
      </c>
      <c r="D20" s="35">
        <v>932</v>
      </c>
      <c r="G20" s="13">
        <v>2879.53</v>
      </c>
      <c r="H20" s="13">
        <v>1912.99</v>
      </c>
      <c r="I20" s="13">
        <v>966.54</v>
      </c>
      <c r="K20" s="14">
        <f t="shared" si="0"/>
        <v>2879</v>
      </c>
      <c r="L20" s="14">
        <v>1913</v>
      </c>
      <c r="M20" s="19">
        <v>966</v>
      </c>
    </row>
    <row r="21" spans="1:32" ht="15.75" customHeight="1" x14ac:dyDescent="0.3">
      <c r="A21" s="2" t="s">
        <v>22</v>
      </c>
      <c r="B21" s="34">
        <v>45702</v>
      </c>
      <c r="C21" s="34">
        <v>28849</v>
      </c>
      <c r="D21" s="34">
        <v>16853</v>
      </c>
      <c r="G21" s="13">
        <v>37942.870000000003</v>
      </c>
      <c r="H21" s="13">
        <v>27331.79</v>
      </c>
      <c r="I21" s="13">
        <v>10611.08</v>
      </c>
      <c r="K21" s="14">
        <f t="shared" si="0"/>
        <v>37943</v>
      </c>
      <c r="L21" s="14">
        <v>27332</v>
      </c>
      <c r="M21" s="14">
        <v>10611</v>
      </c>
    </row>
    <row r="22" spans="1:32" ht="15" customHeight="1" x14ac:dyDescent="0.3">
      <c r="A22" s="2" t="s">
        <v>23</v>
      </c>
      <c r="B22" s="34">
        <v>16294</v>
      </c>
      <c r="C22" s="34">
        <v>5571</v>
      </c>
      <c r="D22" s="34">
        <v>10723</v>
      </c>
      <c r="G22" s="13">
        <v>26610.84</v>
      </c>
      <c r="H22" s="13">
        <v>7221.23</v>
      </c>
      <c r="I22" s="13">
        <v>19389.599999999999</v>
      </c>
      <c r="K22" s="14">
        <f t="shared" si="0"/>
        <v>26611</v>
      </c>
      <c r="L22" s="14">
        <v>7221</v>
      </c>
      <c r="M22" s="14">
        <v>19390</v>
      </c>
    </row>
    <row r="23" spans="1:32" ht="14.25" customHeight="1" x14ac:dyDescent="0.3">
      <c r="A23" s="2" t="s">
        <v>24</v>
      </c>
      <c r="B23" s="34">
        <v>15364</v>
      </c>
      <c r="C23" s="34">
        <v>4325</v>
      </c>
      <c r="D23" s="34">
        <v>11039</v>
      </c>
      <c r="G23" s="13">
        <v>15171.74</v>
      </c>
      <c r="H23" s="13">
        <v>3972.9</v>
      </c>
      <c r="I23" s="13">
        <v>11198.84</v>
      </c>
      <c r="K23" s="14">
        <f t="shared" si="0"/>
        <v>15172</v>
      </c>
      <c r="L23" s="14">
        <v>3973</v>
      </c>
      <c r="M23" s="14">
        <v>11199</v>
      </c>
    </row>
    <row r="24" spans="1:32" ht="16.5" customHeight="1" x14ac:dyDescent="0.3">
      <c r="A24" s="2" t="s">
        <v>25</v>
      </c>
      <c r="B24" s="34">
        <v>3151</v>
      </c>
      <c r="C24" s="34">
        <v>1557</v>
      </c>
      <c r="D24" s="34">
        <v>1594</v>
      </c>
      <c r="G24" s="13">
        <v>2146.21</v>
      </c>
      <c r="H24" s="13">
        <v>1171.83</v>
      </c>
      <c r="I24" s="13">
        <v>974.38</v>
      </c>
      <c r="K24" s="14">
        <f t="shared" si="0"/>
        <v>2146</v>
      </c>
      <c r="L24" s="14">
        <v>1172</v>
      </c>
      <c r="M24" s="19">
        <v>974</v>
      </c>
    </row>
    <row r="25" spans="1:32" ht="14.25" customHeight="1" x14ac:dyDescent="0.3">
      <c r="A25" s="2" t="s">
        <v>26</v>
      </c>
      <c r="B25" s="34">
        <v>13940</v>
      </c>
      <c r="C25" s="34">
        <v>9040</v>
      </c>
      <c r="D25" s="34">
        <v>4900</v>
      </c>
      <c r="G25" s="13">
        <v>45524.87</v>
      </c>
      <c r="H25" s="13">
        <v>30249.87</v>
      </c>
      <c r="I25" s="13">
        <v>15275.01</v>
      </c>
      <c r="K25" s="14">
        <f t="shared" si="0"/>
        <v>45525</v>
      </c>
      <c r="L25" s="14">
        <v>30250</v>
      </c>
      <c r="M25" s="14">
        <v>15275</v>
      </c>
    </row>
    <row r="26" spans="1:32" ht="14.25" customHeight="1" x14ac:dyDescent="0.3">
      <c r="A26" s="2" t="s">
        <v>27</v>
      </c>
      <c r="B26" s="35">
        <v>896</v>
      </c>
      <c r="C26" s="35" t="s">
        <v>9</v>
      </c>
      <c r="D26" s="35">
        <v>896</v>
      </c>
      <c r="G26" s="13">
        <v>961.66</v>
      </c>
      <c r="H26" s="13" t="s">
        <v>9</v>
      </c>
      <c r="I26" s="13">
        <v>961.66</v>
      </c>
      <c r="K26" s="14">
        <f t="shared" si="0"/>
        <v>962</v>
      </c>
      <c r="L26" s="19">
        <v>0</v>
      </c>
      <c r="M26" s="19">
        <v>962</v>
      </c>
    </row>
    <row r="27" spans="1:32" ht="17.25" customHeight="1" x14ac:dyDescent="0.35">
      <c r="A27" s="2" t="s">
        <v>28</v>
      </c>
      <c r="B27" s="35" t="s">
        <v>9</v>
      </c>
      <c r="C27" s="35" t="s">
        <v>9</v>
      </c>
      <c r="D27" s="35" t="s">
        <v>9</v>
      </c>
      <c r="G27" s="20"/>
      <c r="H27" s="20"/>
      <c r="I27" s="20"/>
      <c r="K27" s="21"/>
      <c r="L27" s="21"/>
      <c r="M27" s="21"/>
    </row>
    <row r="28" spans="1:32" ht="14.25" customHeight="1" x14ac:dyDescent="0.25">
      <c r="A28" s="2" t="s">
        <v>29</v>
      </c>
      <c r="B28" s="35" t="s">
        <v>9</v>
      </c>
      <c r="C28" s="35" t="s">
        <v>9</v>
      </c>
      <c r="D28" s="35" t="s">
        <v>9</v>
      </c>
      <c r="K28" s="42"/>
      <c r="L28" s="42"/>
      <c r="M28" s="42"/>
    </row>
    <row r="29" spans="1:32" ht="16.5" customHeight="1" x14ac:dyDescent="0.3">
      <c r="A29" s="6"/>
      <c r="B29" s="41" t="s">
        <v>34</v>
      </c>
      <c r="C29" s="41"/>
      <c r="D29" s="41"/>
    </row>
    <row r="30" spans="1:32" s="12" customFormat="1" ht="14.25" customHeight="1" x14ac:dyDescent="0.25">
      <c r="A30" s="11" t="s">
        <v>6</v>
      </c>
      <c r="B30" s="39">
        <v>100</v>
      </c>
      <c r="C30" s="39">
        <v>100</v>
      </c>
      <c r="D30" s="39">
        <v>100</v>
      </c>
      <c r="F30" s="22"/>
      <c r="G30" s="23">
        <f>G31+G32+G33+G34+G35+G36+G37+G38+G39+G40+G41+G42+G43+G44+G45+G46+G47+G48+G49</f>
        <v>99.999999999999986</v>
      </c>
      <c r="H30" s="23">
        <f>H31+H32+H33+H34+H35+H36+H37+H38+H39+H40+H41+H42+H43+H44+H45+H46+H47+H48+H49</f>
        <v>100</v>
      </c>
      <c r="I30" s="23">
        <f>I31+I32+I33+I34+I35+I36+I37+I38+I39+I40+I41+I42+I43+I44+I45+I46+I47+I48+I49</f>
        <v>99.999999999999986</v>
      </c>
      <c r="L30" s="24">
        <f>SUM(L31:L50)</f>
        <v>99.999999999999986</v>
      </c>
      <c r="M30" s="24">
        <f>SUM(M31:M50)</f>
        <v>100</v>
      </c>
      <c r="N30" s="24">
        <f>SUM(N31:N50)</f>
        <v>100</v>
      </c>
      <c r="AD30" s="25">
        <f>SUM(AD31:AD50)</f>
        <v>99.999999999999986</v>
      </c>
      <c r="AE30" s="25">
        <f>SUM(AE31:AE50)</f>
        <v>100</v>
      </c>
      <c r="AF30" s="25">
        <f>SUM(AF31:AF50)</f>
        <v>100</v>
      </c>
    </row>
    <row r="31" spans="1:32" s="16" customFormat="1" ht="14.25" customHeight="1" x14ac:dyDescent="0.25">
      <c r="A31" s="15" t="s">
        <v>7</v>
      </c>
      <c r="B31" s="35">
        <v>61.97</v>
      </c>
      <c r="C31" s="35">
        <v>61.66</v>
      </c>
      <c r="D31" s="36">
        <v>62.34</v>
      </c>
      <c r="F31" s="26"/>
      <c r="G31" s="27">
        <v>49.9</v>
      </c>
      <c r="H31" s="27">
        <v>50.9</v>
      </c>
      <c r="I31" s="27">
        <v>48.7</v>
      </c>
      <c r="L31" s="27">
        <v>49.87</v>
      </c>
      <c r="M31" s="27">
        <v>50.79</v>
      </c>
      <c r="N31" s="27">
        <v>48.69</v>
      </c>
      <c r="AD31" s="19">
        <v>49.87</v>
      </c>
      <c r="AE31" s="19">
        <v>50.79</v>
      </c>
      <c r="AF31" s="28">
        <v>48.69</v>
      </c>
    </row>
    <row r="32" spans="1:32" s="16" customFormat="1" ht="14.25" customHeight="1" x14ac:dyDescent="0.25">
      <c r="A32" s="18" t="s">
        <v>8</v>
      </c>
      <c r="B32" s="35">
        <v>0.02</v>
      </c>
      <c r="C32" s="35" t="s">
        <v>9</v>
      </c>
      <c r="D32" s="36">
        <v>0.05</v>
      </c>
      <c r="F32" s="26"/>
      <c r="G32" s="27">
        <v>0</v>
      </c>
      <c r="H32" s="27">
        <v>0</v>
      </c>
      <c r="I32" s="27">
        <v>0</v>
      </c>
      <c r="L32" s="27">
        <v>0</v>
      </c>
      <c r="M32" s="27">
        <v>0</v>
      </c>
      <c r="N32" s="27">
        <v>0</v>
      </c>
      <c r="AD32" s="19" t="s">
        <v>9</v>
      </c>
      <c r="AE32" s="19" t="s">
        <v>9</v>
      </c>
      <c r="AF32" s="19" t="s">
        <v>9</v>
      </c>
    </row>
    <row r="33" spans="1:32" s="16" customFormat="1" ht="14.25" customHeight="1" x14ac:dyDescent="0.25">
      <c r="A33" s="18" t="s">
        <v>10</v>
      </c>
      <c r="B33" s="35">
        <v>3.93</v>
      </c>
      <c r="C33" s="35">
        <v>3.36</v>
      </c>
      <c r="D33" s="36">
        <v>4.63</v>
      </c>
      <c r="F33" s="26"/>
      <c r="G33" s="27">
        <v>7.6</v>
      </c>
      <c r="H33" s="27">
        <v>6.9</v>
      </c>
      <c r="I33" s="27">
        <v>8.6</v>
      </c>
      <c r="L33" s="27">
        <v>7.6</v>
      </c>
      <c r="M33" s="27">
        <v>6.83</v>
      </c>
      <c r="N33" s="27">
        <v>8.59</v>
      </c>
      <c r="AD33" s="19">
        <v>7.6</v>
      </c>
      <c r="AE33" s="19">
        <v>6.83</v>
      </c>
      <c r="AF33" s="19">
        <v>8.59</v>
      </c>
    </row>
    <row r="34" spans="1:32" s="16" customFormat="1" ht="14.25" customHeight="1" x14ac:dyDescent="0.25">
      <c r="A34" s="18" t="s">
        <v>11</v>
      </c>
      <c r="B34" s="35">
        <v>0.31</v>
      </c>
      <c r="C34" s="35">
        <v>0.56000000000000005</v>
      </c>
      <c r="D34" s="36" t="s">
        <v>9</v>
      </c>
      <c r="F34" s="29"/>
      <c r="G34" s="27">
        <v>0.2</v>
      </c>
      <c r="H34" s="27">
        <v>0.2</v>
      </c>
      <c r="I34" s="27">
        <v>0.1</v>
      </c>
      <c r="L34" s="27">
        <v>0.18</v>
      </c>
      <c r="M34" s="27">
        <v>0.23</v>
      </c>
      <c r="N34" s="27">
        <v>0.1</v>
      </c>
      <c r="AD34" s="19">
        <v>0.18</v>
      </c>
      <c r="AE34" s="19">
        <v>0.23</v>
      </c>
      <c r="AF34" s="19">
        <v>0.1</v>
      </c>
    </row>
    <row r="35" spans="1:32" s="16" customFormat="1" ht="14.25" customHeight="1" x14ac:dyDescent="0.25">
      <c r="A35" s="18" t="s">
        <v>12</v>
      </c>
      <c r="B35" s="35">
        <v>0.35</v>
      </c>
      <c r="C35" s="35">
        <v>0.36</v>
      </c>
      <c r="D35" s="36">
        <v>0.33</v>
      </c>
      <c r="F35" s="26"/>
      <c r="G35" s="27">
        <v>0</v>
      </c>
      <c r="H35" s="27">
        <v>0</v>
      </c>
      <c r="I35" s="27">
        <v>0</v>
      </c>
      <c r="L35" s="27">
        <v>0.02</v>
      </c>
      <c r="M35" s="27">
        <v>0.02</v>
      </c>
      <c r="N35" s="27">
        <v>0.02</v>
      </c>
      <c r="AD35" s="19">
        <v>0.02</v>
      </c>
      <c r="AE35" s="19">
        <v>0.02</v>
      </c>
      <c r="AF35" s="19">
        <v>0.02</v>
      </c>
    </row>
    <row r="36" spans="1:32" ht="14.25" customHeight="1" x14ac:dyDescent="0.25">
      <c r="A36" s="15" t="s">
        <v>13</v>
      </c>
      <c r="B36" s="35">
        <v>5.08</v>
      </c>
      <c r="C36" s="35">
        <v>7.43</v>
      </c>
      <c r="D36" s="36">
        <v>2.2000000000000002</v>
      </c>
      <c r="F36" s="30"/>
      <c r="G36" s="27">
        <v>8.4</v>
      </c>
      <c r="H36" s="27">
        <v>11.7</v>
      </c>
      <c r="I36" s="27">
        <v>4.0999999999999996</v>
      </c>
      <c r="L36" s="27">
        <v>8.3800000000000008</v>
      </c>
      <c r="M36" s="27">
        <v>11.69</v>
      </c>
      <c r="N36" s="27">
        <v>4.13</v>
      </c>
      <c r="AD36" s="19">
        <v>8.3800000000000008</v>
      </c>
      <c r="AE36" s="19">
        <v>11.69</v>
      </c>
      <c r="AF36" s="19">
        <v>4.13</v>
      </c>
    </row>
    <row r="37" spans="1:32" ht="14.25" customHeight="1" x14ac:dyDescent="0.25">
      <c r="A37" s="18" t="s">
        <v>14</v>
      </c>
      <c r="B37" s="35">
        <v>11.7</v>
      </c>
      <c r="C37" s="35">
        <v>11.49</v>
      </c>
      <c r="D37" s="36">
        <v>11.97</v>
      </c>
      <c r="F37" s="30"/>
      <c r="G37" s="27">
        <v>13.1</v>
      </c>
      <c r="H37" s="27">
        <v>11.8</v>
      </c>
      <c r="I37" s="27">
        <v>14.8</v>
      </c>
      <c r="L37" s="27">
        <v>13.1</v>
      </c>
      <c r="M37" s="27">
        <v>11.82</v>
      </c>
      <c r="N37" s="27">
        <v>14.75</v>
      </c>
      <c r="AD37" s="19">
        <v>13.1</v>
      </c>
      <c r="AE37" s="19">
        <v>11.82</v>
      </c>
      <c r="AF37" s="19">
        <v>14.75</v>
      </c>
    </row>
    <row r="38" spans="1:32" ht="14.25" customHeight="1" x14ac:dyDescent="0.25">
      <c r="A38" s="2" t="s">
        <v>15</v>
      </c>
      <c r="B38" s="35">
        <v>0.67</v>
      </c>
      <c r="C38" s="35">
        <v>1.07</v>
      </c>
      <c r="D38" s="36">
        <v>0.17</v>
      </c>
      <c r="F38" s="30"/>
      <c r="G38" s="27">
        <v>0.6</v>
      </c>
      <c r="H38" s="27">
        <v>0.7</v>
      </c>
      <c r="I38" s="27">
        <v>0.4</v>
      </c>
      <c r="L38" s="27">
        <v>0.56999999999999995</v>
      </c>
      <c r="M38" s="27">
        <v>0.72</v>
      </c>
      <c r="N38" s="27">
        <v>0.37</v>
      </c>
      <c r="AD38" s="19">
        <v>0.56999999999999995</v>
      </c>
      <c r="AE38" s="19">
        <v>0.72</v>
      </c>
      <c r="AF38" s="19">
        <v>0.37</v>
      </c>
    </row>
    <row r="39" spans="1:32" ht="18" customHeight="1" x14ac:dyDescent="0.25">
      <c r="A39" s="18" t="s">
        <v>16</v>
      </c>
      <c r="B39" s="35">
        <v>4.49</v>
      </c>
      <c r="C39" s="35">
        <v>3.32</v>
      </c>
      <c r="D39" s="36">
        <v>5.92</v>
      </c>
      <c r="F39" s="30"/>
      <c r="G39" s="27">
        <v>4.5</v>
      </c>
      <c r="H39" s="27">
        <v>2.5</v>
      </c>
      <c r="I39" s="27">
        <v>7.2</v>
      </c>
      <c r="L39" s="27">
        <v>4.54</v>
      </c>
      <c r="M39" s="27">
        <v>2.48</v>
      </c>
      <c r="N39" s="27">
        <v>7.19</v>
      </c>
      <c r="AD39" s="19">
        <v>4.54</v>
      </c>
      <c r="AE39" s="19">
        <v>2.48</v>
      </c>
      <c r="AF39" s="19">
        <v>7.19</v>
      </c>
    </row>
    <row r="40" spans="1:32" ht="16.5" customHeight="1" x14ac:dyDescent="0.25">
      <c r="A40" s="2" t="s">
        <v>17</v>
      </c>
      <c r="B40" s="35">
        <v>0.02</v>
      </c>
      <c r="C40" s="35">
        <v>0.04</v>
      </c>
      <c r="D40" s="36" t="s">
        <v>9</v>
      </c>
      <c r="F40" s="30"/>
      <c r="G40" s="27">
        <v>0.1</v>
      </c>
      <c r="H40" s="27">
        <v>0.1</v>
      </c>
      <c r="I40" s="27">
        <v>0.1</v>
      </c>
      <c r="L40" s="27">
        <v>0.09</v>
      </c>
      <c r="M40" s="27">
        <v>0.13</v>
      </c>
      <c r="N40" s="27">
        <v>0.05</v>
      </c>
      <c r="AD40" s="19">
        <v>0.09</v>
      </c>
      <c r="AE40" s="19">
        <v>0.13</v>
      </c>
      <c r="AF40" s="19">
        <v>0.05</v>
      </c>
    </row>
    <row r="41" spans="1:32" ht="17.25" customHeight="1" x14ac:dyDescent="0.25">
      <c r="A41" s="2" t="s">
        <v>18</v>
      </c>
      <c r="B41" s="35">
        <v>0.38</v>
      </c>
      <c r="C41" s="35">
        <v>0.33</v>
      </c>
      <c r="D41" s="36">
        <v>0.44</v>
      </c>
      <c r="F41" s="30"/>
      <c r="G41" s="27">
        <v>0.4</v>
      </c>
      <c r="H41" s="27">
        <v>0.4</v>
      </c>
      <c r="I41" s="27">
        <v>0.3</v>
      </c>
      <c r="L41" s="27">
        <v>0.38</v>
      </c>
      <c r="M41" s="27">
        <v>0.42</v>
      </c>
      <c r="N41" s="27">
        <v>0.32</v>
      </c>
      <c r="AD41" s="19">
        <v>0.38</v>
      </c>
      <c r="AE41" s="19">
        <v>0.42</v>
      </c>
      <c r="AF41" s="19">
        <v>0.32</v>
      </c>
    </row>
    <row r="42" spans="1:32" ht="15" customHeight="1" x14ac:dyDescent="0.25">
      <c r="A42" s="2" t="s">
        <v>19</v>
      </c>
      <c r="B42" s="35" t="s">
        <v>9</v>
      </c>
      <c r="C42" s="35" t="s">
        <v>9</v>
      </c>
      <c r="D42" s="36" t="s">
        <v>9</v>
      </c>
      <c r="E42" s="2">
        <v>0</v>
      </c>
      <c r="F42" s="30"/>
      <c r="G42" s="27">
        <v>0</v>
      </c>
      <c r="H42" s="27">
        <v>0</v>
      </c>
      <c r="I42" s="27">
        <v>0</v>
      </c>
      <c r="L42" s="27">
        <v>0.02</v>
      </c>
      <c r="M42" s="27">
        <v>0.04</v>
      </c>
      <c r="N42" s="27">
        <v>0</v>
      </c>
      <c r="AD42" s="19">
        <v>0.02</v>
      </c>
      <c r="AE42" s="19">
        <v>0.04</v>
      </c>
      <c r="AF42" s="19" t="s">
        <v>9</v>
      </c>
    </row>
    <row r="43" spans="1:32" ht="18" customHeight="1" x14ac:dyDescent="0.25">
      <c r="A43" s="2" t="s">
        <v>30</v>
      </c>
      <c r="B43" s="35">
        <v>0.15</v>
      </c>
      <c r="C43" s="35">
        <v>0.06</v>
      </c>
      <c r="D43" s="36">
        <v>0.27</v>
      </c>
      <c r="F43" s="30"/>
      <c r="G43" s="27">
        <v>0.1</v>
      </c>
      <c r="H43" s="27">
        <v>0.1</v>
      </c>
      <c r="I43" s="27">
        <v>0.1</v>
      </c>
      <c r="L43" s="27">
        <v>0.12</v>
      </c>
      <c r="M43" s="27">
        <v>0.11</v>
      </c>
      <c r="N43" s="27">
        <v>0.14000000000000001</v>
      </c>
      <c r="AD43" s="19">
        <v>0.12</v>
      </c>
      <c r="AE43" s="19">
        <v>0.11</v>
      </c>
      <c r="AF43" s="19">
        <v>0.14000000000000001</v>
      </c>
    </row>
    <row r="44" spans="1:32" ht="15.75" customHeight="1" x14ac:dyDescent="0.25">
      <c r="A44" s="2" t="s">
        <v>21</v>
      </c>
      <c r="B44" s="35">
        <v>0.28000000000000003</v>
      </c>
      <c r="C44" s="35">
        <v>0.32</v>
      </c>
      <c r="D44" s="36">
        <v>0.23</v>
      </c>
      <c r="F44" s="30"/>
      <c r="G44" s="27">
        <v>0.3</v>
      </c>
      <c r="H44" s="27">
        <v>0.4</v>
      </c>
      <c r="I44" s="27">
        <v>0.3</v>
      </c>
      <c r="L44" s="27">
        <v>0.33</v>
      </c>
      <c r="M44" s="27">
        <v>0.39</v>
      </c>
      <c r="N44" s="27">
        <v>0.25</v>
      </c>
      <c r="AD44" s="19">
        <v>0.33</v>
      </c>
      <c r="AE44" s="19">
        <v>0.39</v>
      </c>
      <c r="AF44" s="19">
        <v>0.25</v>
      </c>
    </row>
    <row r="45" spans="1:32" ht="14.25" customHeight="1" x14ac:dyDescent="0.25">
      <c r="A45" s="2" t="s">
        <v>31</v>
      </c>
      <c r="B45" s="35">
        <v>5.0999999999999996</v>
      </c>
      <c r="C45" s="35">
        <v>5.85</v>
      </c>
      <c r="D45" s="36">
        <v>4.1900000000000004</v>
      </c>
      <c r="F45" s="30"/>
      <c r="G45" s="27">
        <v>4.4000000000000004</v>
      </c>
      <c r="H45" s="27">
        <v>5.6</v>
      </c>
      <c r="I45" s="27">
        <v>2.8</v>
      </c>
      <c r="L45" s="27">
        <v>4.37</v>
      </c>
      <c r="M45" s="27">
        <v>5.6</v>
      </c>
      <c r="N45" s="27">
        <v>2.8</v>
      </c>
      <c r="AD45" s="19">
        <v>4.37</v>
      </c>
      <c r="AE45" s="19">
        <v>5.6</v>
      </c>
      <c r="AF45" s="19">
        <v>2.8</v>
      </c>
    </row>
    <row r="46" spans="1:32" ht="14.25" customHeight="1" x14ac:dyDescent="0.25">
      <c r="A46" s="2" t="s">
        <v>23</v>
      </c>
      <c r="B46" s="35">
        <v>1.82</v>
      </c>
      <c r="C46" s="35">
        <v>1.1299999999999999</v>
      </c>
      <c r="D46" s="36">
        <v>2.67</v>
      </c>
      <c r="F46" s="30"/>
      <c r="G46" s="27">
        <v>3.1</v>
      </c>
      <c r="H46" s="27">
        <v>1.5</v>
      </c>
      <c r="I46" s="27">
        <v>5.0999999999999996</v>
      </c>
      <c r="L46" s="27">
        <v>3.07</v>
      </c>
      <c r="M46" s="27">
        <v>1.48</v>
      </c>
      <c r="N46" s="27">
        <v>5.1100000000000003</v>
      </c>
      <c r="AD46" s="19">
        <v>3.07</v>
      </c>
      <c r="AE46" s="19">
        <v>1.48</v>
      </c>
      <c r="AF46" s="19">
        <v>5.1100000000000003</v>
      </c>
    </row>
    <row r="47" spans="1:32" ht="17.25" customHeight="1" x14ac:dyDescent="0.25">
      <c r="A47" s="2" t="s">
        <v>24</v>
      </c>
      <c r="B47" s="35">
        <v>1.72</v>
      </c>
      <c r="C47" s="35">
        <v>0.88</v>
      </c>
      <c r="D47" s="36">
        <v>2.75</v>
      </c>
      <c r="F47" s="30"/>
      <c r="G47" s="27">
        <v>1.7</v>
      </c>
      <c r="H47" s="27">
        <v>0.8</v>
      </c>
      <c r="I47" s="27">
        <v>3</v>
      </c>
      <c r="L47" s="27">
        <v>1.75</v>
      </c>
      <c r="M47" s="27">
        <v>0.81</v>
      </c>
      <c r="N47" s="27">
        <v>2.95</v>
      </c>
      <c r="AD47" s="19">
        <v>1.75</v>
      </c>
      <c r="AE47" s="19">
        <v>0.81</v>
      </c>
      <c r="AF47" s="19">
        <v>2.95</v>
      </c>
    </row>
    <row r="48" spans="1:32" ht="14.25" customHeight="1" x14ac:dyDescent="0.25">
      <c r="A48" s="2" t="s">
        <v>25</v>
      </c>
      <c r="B48" s="35">
        <v>0.35</v>
      </c>
      <c r="C48" s="35">
        <v>0.31</v>
      </c>
      <c r="D48" s="36">
        <v>0.4</v>
      </c>
      <c r="F48" s="30"/>
      <c r="G48" s="27">
        <v>0.3</v>
      </c>
      <c r="H48" s="27">
        <v>0.2</v>
      </c>
      <c r="I48" s="27">
        <v>0.3</v>
      </c>
      <c r="L48" s="27">
        <v>0.25</v>
      </c>
      <c r="M48" s="27">
        <v>0.24</v>
      </c>
      <c r="N48" s="27">
        <v>0.26</v>
      </c>
      <c r="AD48" s="19">
        <v>0.25</v>
      </c>
      <c r="AE48" s="19">
        <v>0.24</v>
      </c>
      <c r="AF48" s="19">
        <v>0.26</v>
      </c>
    </row>
    <row r="49" spans="1:32" ht="14.25" customHeight="1" x14ac:dyDescent="0.25">
      <c r="A49" s="2" t="s">
        <v>26</v>
      </c>
      <c r="B49" s="35">
        <v>1.56</v>
      </c>
      <c r="C49" s="35">
        <v>1.83</v>
      </c>
      <c r="D49" s="36">
        <v>1.22</v>
      </c>
      <c r="F49" s="30"/>
      <c r="G49" s="27">
        <v>5.3</v>
      </c>
      <c r="H49" s="27">
        <v>6.2</v>
      </c>
      <c r="I49" s="27">
        <v>4.0999999999999996</v>
      </c>
      <c r="L49" s="27">
        <v>5.25</v>
      </c>
      <c r="M49" s="27">
        <v>6.2</v>
      </c>
      <c r="N49" s="27">
        <v>4.03</v>
      </c>
      <c r="AD49" s="19">
        <v>5.25</v>
      </c>
      <c r="AE49" s="19">
        <v>6.2</v>
      </c>
      <c r="AF49" s="19">
        <v>4.03</v>
      </c>
    </row>
    <row r="50" spans="1:32" ht="14.25" customHeight="1" x14ac:dyDescent="0.25">
      <c r="A50" s="2" t="s">
        <v>32</v>
      </c>
      <c r="B50" s="35">
        <v>0.1</v>
      </c>
      <c r="C50" s="35" t="s">
        <v>9</v>
      </c>
      <c r="D50" s="36">
        <v>0.22</v>
      </c>
      <c r="F50" s="30"/>
      <c r="G50" s="27">
        <v>0.1</v>
      </c>
      <c r="H50" s="27">
        <v>0</v>
      </c>
      <c r="I50" s="27">
        <v>0.3</v>
      </c>
      <c r="L50" s="27">
        <v>0.11</v>
      </c>
      <c r="M50" s="27">
        <v>0</v>
      </c>
      <c r="N50" s="27">
        <v>0.25</v>
      </c>
      <c r="AD50" s="19">
        <v>0.11</v>
      </c>
      <c r="AE50" s="19" t="s">
        <v>9</v>
      </c>
      <c r="AF50" s="19">
        <v>0.25</v>
      </c>
    </row>
    <row r="51" spans="1:32" ht="14.25" customHeight="1" x14ac:dyDescent="0.25">
      <c r="A51" s="2" t="s">
        <v>28</v>
      </c>
      <c r="B51" s="35" t="s">
        <v>9</v>
      </c>
      <c r="C51" s="37" t="s">
        <v>9</v>
      </c>
      <c r="D51" s="38" t="s">
        <v>9</v>
      </c>
      <c r="L51" s="40"/>
      <c r="M51" s="40"/>
      <c r="N51" s="40"/>
      <c r="AD51" s="19" t="s">
        <v>9</v>
      </c>
      <c r="AE51" s="19" t="s">
        <v>9</v>
      </c>
      <c r="AF51" s="19" t="s">
        <v>9</v>
      </c>
    </row>
    <row r="52" spans="1:32" ht="14.25" customHeight="1" thickBot="1" x14ac:dyDescent="0.3">
      <c r="A52" s="31" t="s">
        <v>29</v>
      </c>
      <c r="B52" s="44" t="s">
        <v>9</v>
      </c>
      <c r="C52" s="45" t="s">
        <v>9</v>
      </c>
      <c r="D52" s="45" t="s">
        <v>9</v>
      </c>
      <c r="L52" s="40"/>
      <c r="M52" s="40"/>
      <c r="N52" s="40"/>
      <c r="AD52" s="32" t="s">
        <v>9</v>
      </c>
      <c r="AE52" s="32" t="s">
        <v>9</v>
      </c>
      <c r="AF52" s="32" t="s">
        <v>9</v>
      </c>
    </row>
    <row r="53" spans="1:32" ht="14.25" customHeight="1" x14ac:dyDescent="0.25">
      <c r="A53" s="2" t="s">
        <v>33</v>
      </c>
      <c r="L53" s="40"/>
      <c r="M53" s="40"/>
      <c r="N53" s="40"/>
    </row>
    <row r="54" spans="1:32" ht="14.25" customHeight="1" x14ac:dyDescent="0.25">
      <c r="L54" s="40"/>
      <c r="M54" s="40"/>
      <c r="N54" s="40"/>
    </row>
    <row r="55" spans="1:32" ht="14.25" customHeight="1" x14ac:dyDescent="0.25">
      <c r="L55" s="40"/>
      <c r="M55" s="40"/>
      <c r="N55" s="40"/>
    </row>
    <row r="56" spans="1:32" ht="14.25" customHeight="1" x14ac:dyDescent="0.25">
      <c r="L56" s="40"/>
      <c r="M56" s="40"/>
      <c r="N56" s="40"/>
    </row>
    <row r="57" spans="1:32" ht="14.25" customHeight="1" x14ac:dyDescent="0.25">
      <c r="L57" s="40"/>
      <c r="M57" s="40"/>
      <c r="N57" s="40"/>
    </row>
    <row r="58" spans="1:32" ht="14.25" customHeight="1" x14ac:dyDescent="0.25">
      <c r="L58" s="40"/>
      <c r="M58" s="40"/>
      <c r="N58" s="40"/>
    </row>
    <row r="59" spans="1:32" ht="14.25" customHeight="1" x14ac:dyDescent="0.25">
      <c r="L59" s="40"/>
      <c r="M59" s="40"/>
      <c r="N59" s="40"/>
    </row>
    <row r="60" spans="1:32" ht="14.25" customHeight="1" x14ac:dyDescent="0.25">
      <c r="L60" s="40"/>
      <c r="M60" s="40"/>
      <c r="N60" s="40"/>
    </row>
    <row r="61" spans="1:32" ht="14.25" customHeight="1" x14ac:dyDescent="0.25">
      <c r="L61" s="40"/>
      <c r="M61" s="40"/>
      <c r="N61" s="40"/>
    </row>
    <row r="62" spans="1:32" ht="14.25" customHeight="1" x14ac:dyDescent="0.25">
      <c r="L62" s="40"/>
      <c r="M62" s="40"/>
      <c r="N62" s="40"/>
    </row>
    <row r="63" spans="1:32" ht="14.25" customHeight="1" x14ac:dyDescent="0.25">
      <c r="L63" s="40"/>
      <c r="M63" s="40"/>
      <c r="N63" s="40"/>
    </row>
    <row r="64" spans="1:32" ht="14.25" customHeight="1" x14ac:dyDescent="0.25">
      <c r="L64" s="40"/>
      <c r="M64" s="40"/>
      <c r="N64" s="40"/>
    </row>
  </sheetData>
  <mergeCells count="17">
    <mergeCell ref="L61:N61"/>
    <mergeCell ref="L62:N62"/>
    <mergeCell ref="L63:N63"/>
    <mergeCell ref="L64:N64"/>
    <mergeCell ref="L55:N55"/>
    <mergeCell ref="L56:N56"/>
    <mergeCell ref="L57:N57"/>
    <mergeCell ref="L58:N58"/>
    <mergeCell ref="L59:N59"/>
    <mergeCell ref="L60:N60"/>
    <mergeCell ref="L54:N54"/>
    <mergeCell ref="B29:D29"/>
    <mergeCell ref="B5:D5"/>
    <mergeCell ref="K28:M28"/>
    <mergeCell ref="L51:N51"/>
    <mergeCell ref="L52:N52"/>
    <mergeCell ref="L53:N5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2021-05-28T09:57:49Z</dcterms:created>
  <dcterms:modified xsi:type="dcterms:W3CDTF">2021-12-27T02:25:51Z</dcterms:modified>
</cp:coreProperties>
</file>