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ableตาราง สรง465\ไตรมาส 4 65\"/>
    </mc:Choice>
  </mc:AlternateContent>
  <xr:revisionPtr revIDLastSave="0" documentId="13_ncr:1_{FD5D89B7-D162-4C3D-96A5-05FCE3E3B9F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  <sheet name="Sheet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0" i="1" l="1"/>
  <c r="F31" i="1"/>
  <c r="B35" i="1"/>
  <c r="C35" i="1"/>
  <c r="D35" i="1"/>
  <c r="B36" i="1"/>
  <c r="C36" i="1"/>
  <c r="B38" i="1"/>
  <c r="C38" i="1"/>
  <c r="D38" i="1"/>
  <c r="B39" i="1"/>
  <c r="C39" i="1"/>
  <c r="D39" i="1"/>
  <c r="C33" i="1"/>
  <c r="D33" i="1"/>
  <c r="B33" i="1"/>
  <c r="B42" i="1"/>
  <c r="C42" i="1"/>
  <c r="D42" i="1"/>
  <c r="B43" i="1"/>
  <c r="D43" i="1"/>
  <c r="B44" i="1"/>
  <c r="C44" i="1"/>
  <c r="D44" i="1"/>
  <c r="B46" i="1"/>
  <c r="C46" i="1"/>
  <c r="C47" i="1"/>
  <c r="D47" i="1"/>
  <c r="B48" i="1"/>
  <c r="C48" i="1"/>
  <c r="D48" i="1"/>
  <c r="B49" i="1"/>
  <c r="C49" i="1"/>
  <c r="D49" i="1"/>
  <c r="D50" i="1"/>
  <c r="B51" i="1"/>
  <c r="C51" i="1"/>
  <c r="D51" i="1"/>
  <c r="B52" i="1"/>
  <c r="C52" i="1"/>
  <c r="D52" i="1"/>
  <c r="B53" i="1"/>
  <c r="D53" i="1"/>
  <c r="C41" i="1"/>
  <c r="B41" i="1"/>
  <c r="F13" i="2" l="1"/>
</calcChain>
</file>

<file path=xl/sharedStrings.xml><?xml version="1.0" encoding="utf-8"?>
<sst xmlns="http://schemas.openxmlformats.org/spreadsheetml/2006/main" count="121" uniqueCount="36">
  <si>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</si>
  <si>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</si>
  <si>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</si>
  <si>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</si>
  <si>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</si>
  <si>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</si>
  <si>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การล่าสัตว์และการป่าไม้และการประมง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</si>
  <si>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</si>
  <si>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</si>
  <si>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</si>
  <si>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 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</si>
  <si>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</si>
  <si>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</si>
  <si>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>8. การขนส่ง ที่เก็บสินค้า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</si>
  <si>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</si>
  <si>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</si>
  <si>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</si>
  <si>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</si>
  <si>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</si>
  <si>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</si>
  <si>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</si>
  <si>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</si>
  <si>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</si>
  <si>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</si>
  <si>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 บริการ 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</si>
  <si>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</si>
  <si>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</si>
  <si>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</si>
  <si>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ร้อยละ</t>
  </si>
  <si>
    <t xml:space="preserve">1. เกษตรกรรม การล่าสัตว์และการป่าไม้ </t>
  </si>
  <si>
    <t xml:space="preserve">   ของใช้ส่วนบุคคล และของใช้ในครัวเรือน</t>
  </si>
  <si>
    <t>หมายเหตุ ..  คือต่ำกว่าร้อยละ 0.01</t>
  </si>
  <si>
    <t>-</t>
  </si>
  <si>
    <t xml:space="preserve">   ของใช้ส่วนบุคคลและของใช้ในครัวเรือน</t>
  </si>
  <si>
    <t>..</t>
  </si>
  <si>
    <t>ตารางที่ 4  จำนวนและร้อยละของผู้มีงานทำ จำแนกตามอุตสาหกรรมและเพศ ไตรมาส 4  พ.ศ.2564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</si>
</sst>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/>
    <xf numFmtId="188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188" fontId="6" fillId="0" borderId="0" xfId="0" applyNumberFormat="1" applyFont="1" applyAlignment="1">
      <alignment horizontal="right"/>
    </xf>
    <xf numFmtId="188" fontId="6" fillId="0" borderId="0" xfId="0" applyNumberFormat="1" applyFont="1" applyAlignment="1"/>
    <xf numFmtId="188" fontId="6" fillId="0" borderId="0" xfId="0" applyNumberFormat="1" applyFont="1" applyBorder="1" applyAlignment="1"/>
    <xf numFmtId="188" fontId="6" fillId="0" borderId="0" xfId="0" applyNumberFormat="1" applyFont="1" applyBorder="1" applyAlignment="1">
      <alignment horizontal="right"/>
    </xf>
    <xf numFmtId="188" fontId="6" fillId="0" borderId="3" xfId="0" applyNumberFormat="1" applyFont="1" applyBorder="1" applyAlignment="1">
      <alignment horizontal="right"/>
    </xf>
    <xf numFmtId="188" fontId="6" fillId="0" borderId="0" xfId="0" quotePrefix="1" applyNumberFormat="1" applyFont="1" applyAlignment="1">
      <alignment horizontal="right"/>
    </xf>
    <xf numFmtId="0" fontId="6" fillId="0" borderId="3" xfId="0" applyFont="1" applyBorder="1" applyAlignment="1" applyProtection="1">
      <alignment horizontal="left" vertical="center"/>
    </xf>
    <xf numFmtId="188" fontId="6" fillId="0" borderId="3" xfId="0" applyNumberFormat="1" applyFont="1" applyBorder="1" applyAlignment="1"/>
    <xf numFmtId="0" fontId="6" fillId="2" borderId="0" xfId="0" quotePrefix="1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0" xfId="0" applyFont="1" applyFill="1"/>
    <xf numFmtId="188" fontId="6" fillId="3" borderId="0" xfId="0" applyNumberFormat="1" applyFont="1" applyFill="1" applyAlignment="1">
      <alignment horizontal="right"/>
    </xf>
    <xf numFmtId="188" fontId="6" fillId="3" borderId="0" xfId="0" applyNumberFormat="1" applyFont="1" applyFill="1" applyBorder="1" applyAlignment="1">
      <alignment horizontal="right"/>
    </xf>
    <xf numFmtId="188" fontId="0" fillId="3" borderId="0" xfId="0" applyNumberFormat="1" applyFill="1"/>
    <xf numFmtId="188" fontId="7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horizontal="right" vertical="center"/>
    </xf>
    <xf numFmtId="0" fontId="9" fillId="0" borderId="0" xfId="0" quotePrefix="1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3" xfId="0" applyFont="1" applyBorder="1" applyAlignment="1"/>
    <xf numFmtId="0" fontId="10" fillId="0" borderId="0" xfId="0" applyFont="1"/>
    <xf numFmtId="1" fontId="4" fillId="0" borderId="0" xfId="0" applyNumberFormat="1" applyFont="1"/>
    <xf numFmtId="187" fontId="3" fillId="0" borderId="0" xfId="1" applyNumberFormat="1" applyFont="1" applyAlignment="1">
      <alignment horizontal="right"/>
    </xf>
    <xf numFmtId="187" fontId="4" fillId="0" borderId="0" xfId="0" applyNumberFormat="1" applyFont="1"/>
    <xf numFmtId="3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7" fontId="5" fillId="0" borderId="0" xfId="1" applyNumberFormat="1" applyFont="1" applyAlignment="1">
      <alignment horizontal="right"/>
    </xf>
    <xf numFmtId="187" fontId="9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8" fontId="6" fillId="0" borderId="3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view="pageLayout" topLeftCell="A41" zoomScaleNormal="110" zoomScaleSheetLayoutView="100" workbookViewId="0">
      <selection activeCell="G51" sqref="G51"/>
    </sheetView>
  </sheetViews>
  <sheetFormatPr defaultColWidth="9.140625" defaultRowHeight="14.25" customHeight="1" x14ac:dyDescent="0.3"/>
  <cols>
    <col min="1" max="1" width="48.42578125" style="3" customWidth="1"/>
    <col min="2" max="4" width="18.5703125" style="3" customWidth="1"/>
    <col min="5" max="5" width="10.85546875" style="3" bestFit="1" customWidth="1"/>
    <col min="6" max="6" width="11.85546875" style="3" customWidth="1"/>
    <col min="7" max="9" width="11.140625" style="3" bestFit="1" customWidth="1"/>
    <col min="10" max="16384" width="9.140625" style="3"/>
  </cols>
  <sheetData>
    <row r="1" spans="1:14" s="1" customFormat="1" ht="0.75" customHeight="1" x14ac:dyDescent="0.35"/>
    <row r="2" spans="1:14" ht="14.25" customHeight="1" x14ac:dyDescent="0.35">
      <c r="A2" s="44" t="s">
        <v>35</v>
      </c>
      <c r="B2" s="44"/>
      <c r="C2" s="44"/>
      <c r="D2" s="44"/>
      <c r="F2" s="42"/>
      <c r="G2" s="42"/>
      <c r="H2" s="42"/>
    </row>
    <row r="3" spans="1:14" ht="14.25" customHeight="1" x14ac:dyDescent="0.3">
      <c r="A3" s="2"/>
    </row>
    <row r="4" spans="1:14" ht="14.25" customHeight="1" x14ac:dyDescent="0.3">
      <c r="A4" s="4" t="s">
        <v>0</v>
      </c>
      <c r="B4" s="5" t="s">
        <v>1</v>
      </c>
      <c r="C4" s="5" t="s">
        <v>2</v>
      </c>
      <c r="D4" s="5" t="s">
        <v>3</v>
      </c>
      <c r="F4" s="46"/>
      <c r="G4" s="46"/>
      <c r="H4" s="46"/>
      <c r="I4" s="46"/>
      <c r="J4" s="46">
        <v>88.93</v>
      </c>
      <c r="K4" s="46">
        <v>14288.96</v>
      </c>
      <c r="L4" s="46">
        <v>61265.07</v>
      </c>
    </row>
    <row r="5" spans="1:14" ht="14.25" customHeight="1" x14ac:dyDescent="0.3">
      <c r="A5" s="6"/>
      <c r="B5" s="45" t="s">
        <v>4</v>
      </c>
      <c r="C5" s="45"/>
      <c r="D5" s="45"/>
      <c r="F5" s="47"/>
      <c r="G5" s="47"/>
      <c r="H5" s="47"/>
      <c r="I5" s="47"/>
      <c r="J5" s="47">
        <v>88.93</v>
      </c>
      <c r="K5" s="47">
        <v>13137.97</v>
      </c>
      <c r="L5" s="47">
        <v>31831.16</v>
      </c>
    </row>
    <row r="6" spans="1:14" ht="14.25" customHeight="1" x14ac:dyDescent="0.3">
      <c r="A6" s="7" t="s">
        <v>5</v>
      </c>
      <c r="B6" s="46">
        <v>377540.46</v>
      </c>
      <c r="C6" s="46">
        <v>201222.95</v>
      </c>
      <c r="D6" s="46">
        <v>176317.5</v>
      </c>
      <c r="F6" s="47"/>
      <c r="G6" s="47"/>
      <c r="H6" s="47"/>
      <c r="I6" s="47"/>
      <c r="J6" s="47" t="s">
        <v>32</v>
      </c>
      <c r="K6" s="47">
        <v>1150.99</v>
      </c>
      <c r="L6" s="47">
        <v>29433.91</v>
      </c>
    </row>
    <row r="7" spans="1:14" ht="14.25" customHeight="1" x14ac:dyDescent="0.3">
      <c r="A7" s="8" t="s">
        <v>6</v>
      </c>
      <c r="B7" s="47">
        <v>185692.86</v>
      </c>
      <c r="C7" s="47">
        <v>107481.65</v>
      </c>
      <c r="D7" s="47">
        <v>78211.210000000006</v>
      </c>
      <c r="F7" s="47"/>
      <c r="G7" s="41"/>
      <c r="H7" s="41"/>
    </row>
    <row r="8" spans="1:14" ht="14.25" customHeight="1" x14ac:dyDescent="0.3">
      <c r="A8" s="9" t="s">
        <v>7</v>
      </c>
      <c r="B8" s="47">
        <v>70.430000000000007</v>
      </c>
      <c r="C8" s="47">
        <v>70.430000000000007</v>
      </c>
      <c r="D8" s="47" t="s">
        <v>32</v>
      </c>
      <c r="F8" s="41"/>
      <c r="G8" s="39"/>
      <c r="H8" s="39"/>
    </row>
    <row r="9" spans="1:14" ht="14.25" customHeight="1" x14ac:dyDescent="0.3">
      <c r="A9" s="9" t="s">
        <v>8</v>
      </c>
      <c r="B9" s="47">
        <v>43663.33</v>
      </c>
      <c r="C9" s="47">
        <v>21908.19</v>
      </c>
      <c r="D9" s="47">
        <v>21755.13</v>
      </c>
      <c r="F9" s="41"/>
      <c r="G9" s="39"/>
      <c r="H9" s="39"/>
    </row>
    <row r="10" spans="1:14" ht="14.25" customHeight="1" x14ac:dyDescent="0.3">
      <c r="A10" s="8" t="s">
        <v>9</v>
      </c>
      <c r="B10" s="47">
        <v>551.34</v>
      </c>
      <c r="C10" s="47">
        <v>418.56</v>
      </c>
      <c r="D10" s="47">
        <v>132.78</v>
      </c>
      <c r="F10" s="41"/>
      <c r="G10" s="39"/>
      <c r="H10" s="39"/>
    </row>
    <row r="11" spans="1:14" ht="14.25" customHeight="1" x14ac:dyDescent="0.3">
      <c r="A11" s="9" t="s">
        <v>10</v>
      </c>
      <c r="B11" s="47">
        <v>88.93</v>
      </c>
      <c r="C11" s="47">
        <v>88.93</v>
      </c>
      <c r="D11" s="47" t="s">
        <v>32</v>
      </c>
      <c r="F11" s="41"/>
      <c r="G11" s="39"/>
      <c r="H11" s="39"/>
    </row>
    <row r="12" spans="1:14" ht="14.25" customHeight="1" x14ac:dyDescent="0.3">
      <c r="A12" s="8" t="s">
        <v>11</v>
      </c>
      <c r="B12" s="47">
        <v>14288.96</v>
      </c>
      <c r="C12" s="47">
        <v>13137.97</v>
      </c>
      <c r="D12" s="47">
        <v>1150.99</v>
      </c>
      <c r="F12" s="46"/>
      <c r="G12" s="46"/>
      <c r="H12" s="46"/>
      <c r="I12" s="46"/>
    </row>
    <row r="13" spans="1:14" ht="14.25" customHeight="1" x14ac:dyDescent="0.3">
      <c r="A13" s="9" t="s">
        <v>12</v>
      </c>
      <c r="B13" s="47">
        <v>61265.07</v>
      </c>
      <c r="C13" s="47">
        <v>31831.16</v>
      </c>
      <c r="D13" s="47">
        <v>29433.91</v>
      </c>
      <c r="F13" s="48"/>
      <c r="G13" s="48"/>
      <c r="H13" s="48"/>
      <c r="I13" s="48"/>
      <c r="J13" s="48"/>
      <c r="K13" s="48"/>
      <c r="L13" s="48"/>
      <c r="M13" s="48"/>
      <c r="N13" s="48"/>
    </row>
    <row r="14" spans="1:14" ht="14.25" customHeight="1" x14ac:dyDescent="0.3">
      <c r="A14" s="9" t="s">
        <v>30</v>
      </c>
      <c r="F14" s="49"/>
      <c r="G14" s="49"/>
      <c r="H14" s="49"/>
      <c r="I14" s="49"/>
      <c r="J14" s="49"/>
      <c r="K14" s="49"/>
      <c r="L14" s="49"/>
      <c r="M14" s="49"/>
      <c r="N14" s="49"/>
    </row>
    <row r="15" spans="1:14" ht="14.25" customHeight="1" x14ac:dyDescent="0.3">
      <c r="A15" s="9" t="s">
        <v>13</v>
      </c>
      <c r="B15" s="47">
        <v>3179.89</v>
      </c>
      <c r="C15" s="47">
        <v>3120.8</v>
      </c>
      <c r="D15" s="47">
        <v>59.09</v>
      </c>
      <c r="F15" s="49"/>
      <c r="G15" s="49"/>
      <c r="H15" s="49"/>
      <c r="I15" s="49"/>
      <c r="J15" s="49"/>
      <c r="K15" s="49"/>
      <c r="L15" s="49"/>
      <c r="M15" s="49"/>
      <c r="N15" s="49"/>
    </row>
    <row r="16" spans="1:14" ht="14.25" customHeight="1" x14ac:dyDescent="0.3">
      <c r="A16" s="10" t="s">
        <v>14</v>
      </c>
      <c r="B16" s="47">
        <v>22546.35</v>
      </c>
      <c r="C16" s="47">
        <v>5896.68</v>
      </c>
      <c r="D16" s="47">
        <v>16649.669999999998</v>
      </c>
      <c r="F16" s="41"/>
      <c r="G16" s="39"/>
      <c r="H16" s="39"/>
    </row>
    <row r="17" spans="1:8" ht="14.25" customHeight="1" x14ac:dyDescent="0.3">
      <c r="A17" s="11" t="s">
        <v>15</v>
      </c>
      <c r="B17" s="47">
        <v>457.03</v>
      </c>
      <c r="C17" s="47">
        <v>87.99</v>
      </c>
      <c r="D17" s="47">
        <v>369.04</v>
      </c>
      <c r="F17" s="41"/>
      <c r="G17" s="39"/>
      <c r="H17" s="39"/>
    </row>
    <row r="18" spans="1:8" ht="14.25" customHeight="1" x14ac:dyDescent="0.3">
      <c r="A18" s="11" t="s">
        <v>16</v>
      </c>
      <c r="B18" s="47">
        <v>3087.13</v>
      </c>
      <c r="C18" s="47">
        <v>910.55</v>
      </c>
      <c r="D18" s="47">
        <v>2176.58</v>
      </c>
      <c r="F18" s="41"/>
      <c r="G18" s="39"/>
      <c r="H18" s="39"/>
    </row>
    <row r="19" spans="1:8" ht="14.25" customHeight="1" x14ac:dyDescent="0.3">
      <c r="A19" s="11" t="s">
        <v>17</v>
      </c>
      <c r="B19" s="49">
        <v>48.54</v>
      </c>
      <c r="C19" s="49" t="s">
        <v>32</v>
      </c>
      <c r="D19" s="49">
        <v>48.54</v>
      </c>
      <c r="F19" s="41"/>
      <c r="G19" s="39"/>
      <c r="H19" s="39"/>
    </row>
    <row r="20" spans="1:8" ht="14.25" customHeight="1" x14ac:dyDescent="0.3">
      <c r="A20" s="11" t="s">
        <v>18</v>
      </c>
      <c r="B20" s="49">
        <v>421.12</v>
      </c>
      <c r="C20" s="49">
        <v>421.12</v>
      </c>
      <c r="D20" s="49" t="s">
        <v>32</v>
      </c>
      <c r="F20" s="41"/>
      <c r="G20" s="39"/>
      <c r="H20" s="39"/>
    </row>
    <row r="21" spans="1:8" ht="14.25" customHeight="1" x14ac:dyDescent="0.3">
      <c r="A21" s="11" t="s">
        <v>19</v>
      </c>
      <c r="B21" s="49">
        <v>2449.17</v>
      </c>
      <c r="C21" s="49">
        <v>1777.39</v>
      </c>
      <c r="D21" s="49">
        <v>671.78</v>
      </c>
      <c r="F21" s="41"/>
      <c r="G21" s="39"/>
      <c r="H21" s="39"/>
    </row>
    <row r="22" spans="1:8" ht="14.25" customHeight="1" x14ac:dyDescent="0.3">
      <c r="A22" s="13" t="s">
        <v>20</v>
      </c>
      <c r="B22" s="49">
        <v>13863.96</v>
      </c>
      <c r="C22" s="49">
        <v>7203.83</v>
      </c>
      <c r="D22" s="49">
        <v>6660.13</v>
      </c>
      <c r="F22" s="41"/>
      <c r="G22" s="39"/>
      <c r="H22" s="39"/>
    </row>
    <row r="23" spans="1:8" ht="14.25" customHeight="1" x14ac:dyDescent="0.3">
      <c r="A23" s="13" t="s">
        <v>21</v>
      </c>
      <c r="B23" s="49">
        <v>9450.56</v>
      </c>
      <c r="C23" s="49">
        <v>1920.9</v>
      </c>
      <c r="D23" s="49">
        <v>7529.66</v>
      </c>
      <c r="F23" s="41"/>
      <c r="G23" s="39"/>
      <c r="H23" s="39"/>
    </row>
    <row r="24" spans="1:8" ht="14.25" customHeight="1" x14ac:dyDescent="0.3">
      <c r="A24" s="13" t="s">
        <v>22</v>
      </c>
      <c r="B24" s="49">
        <v>8119.22</v>
      </c>
      <c r="C24" s="49">
        <v>1233.8</v>
      </c>
      <c r="D24" s="49">
        <v>6885.43</v>
      </c>
      <c r="F24" s="41"/>
      <c r="G24" s="39"/>
      <c r="H24" s="39"/>
    </row>
    <row r="25" spans="1:8" ht="14.25" customHeight="1" x14ac:dyDescent="0.3">
      <c r="A25" s="13" t="s">
        <v>23</v>
      </c>
      <c r="B25" s="49">
        <v>1538.86</v>
      </c>
      <c r="C25" s="49">
        <v>1106.45</v>
      </c>
      <c r="D25" s="49">
        <v>432.41</v>
      </c>
      <c r="F25" s="41"/>
      <c r="G25" s="39"/>
      <c r="H25" s="39"/>
    </row>
    <row r="26" spans="1:8" ht="14.25" customHeight="1" x14ac:dyDescent="0.3">
      <c r="A26" s="13" t="s">
        <v>24</v>
      </c>
      <c r="B26" s="49">
        <v>6100.08</v>
      </c>
      <c r="C26" s="49">
        <v>2606.54</v>
      </c>
      <c r="D26" s="49">
        <v>3493.54</v>
      </c>
      <c r="F26" s="41"/>
      <c r="G26" s="39"/>
      <c r="H26" s="39"/>
    </row>
    <row r="27" spans="1:8" ht="14.25" customHeight="1" x14ac:dyDescent="0.3">
      <c r="A27" s="13" t="s">
        <v>25</v>
      </c>
      <c r="B27" s="49">
        <v>657.59</v>
      </c>
      <c r="C27" s="49" t="s">
        <v>32</v>
      </c>
      <c r="D27" s="49">
        <v>657.59</v>
      </c>
      <c r="F27" s="41"/>
      <c r="G27" s="39"/>
      <c r="H27" s="39"/>
    </row>
    <row r="28" spans="1:8" ht="14.25" customHeight="1" x14ac:dyDescent="0.3">
      <c r="A28" s="13" t="s">
        <v>26</v>
      </c>
      <c r="B28" s="50" t="s">
        <v>32</v>
      </c>
      <c r="C28" s="40" t="s">
        <v>32</v>
      </c>
      <c r="D28" s="40" t="s">
        <v>32</v>
      </c>
      <c r="E28" s="40"/>
    </row>
    <row r="29" spans="1:8" ht="14.25" customHeight="1" x14ac:dyDescent="0.3">
      <c r="A29" s="11" t="s">
        <v>27</v>
      </c>
      <c r="B29" s="50" t="s">
        <v>32</v>
      </c>
      <c r="C29" s="40" t="s">
        <v>32</v>
      </c>
      <c r="D29" s="40" t="s">
        <v>32</v>
      </c>
      <c r="E29" s="40"/>
    </row>
    <row r="30" spans="1:8" ht="14.25" customHeight="1" x14ac:dyDescent="0.3">
      <c r="A30" s="13"/>
      <c r="B30" s="43" t="s">
        <v>28</v>
      </c>
      <c r="C30" s="43"/>
      <c r="D30" s="43"/>
    </row>
    <row r="31" spans="1:8" ht="14.25" customHeight="1" x14ac:dyDescent="0.3">
      <c r="A31" s="14" t="s">
        <v>5</v>
      </c>
      <c r="B31" s="30">
        <v>100</v>
      </c>
      <c r="C31" s="30">
        <v>100</v>
      </c>
      <c r="D31" s="30">
        <v>100</v>
      </c>
      <c r="F31" s="12">
        <f>SUM(B33:B39,B41:B53)</f>
        <v>100</v>
      </c>
      <c r="G31" s="12"/>
      <c r="H31" s="12"/>
    </row>
    <row r="32" spans="1:8" ht="14.25" customHeight="1" x14ac:dyDescent="0.3">
      <c r="A32" s="14"/>
      <c r="B32" s="31"/>
      <c r="C32" s="31"/>
      <c r="D32" s="31"/>
    </row>
    <row r="33" spans="1:8" ht="14.25" customHeight="1" x14ac:dyDescent="0.3">
      <c r="A33" s="32" t="s">
        <v>29</v>
      </c>
      <c r="B33" s="31">
        <f>ROUND(SUM(B7/$B$6*100),1)</f>
        <v>49.2</v>
      </c>
      <c r="C33" s="31">
        <f t="shared" ref="C33:D33" si="0">ROUND(SUM(C7/$B$6*100),1)</f>
        <v>28.5</v>
      </c>
      <c r="D33" s="31">
        <f t="shared" si="0"/>
        <v>20.7</v>
      </c>
    </row>
    <row r="34" spans="1:8" ht="14.25" customHeight="1" x14ac:dyDescent="0.3">
      <c r="A34" s="33" t="s">
        <v>7</v>
      </c>
      <c r="B34" s="31" t="s">
        <v>34</v>
      </c>
      <c r="C34" s="31" t="s">
        <v>34</v>
      </c>
      <c r="D34" s="31" t="s">
        <v>32</v>
      </c>
      <c r="F34" s="12"/>
      <c r="G34" s="12"/>
      <c r="H34" s="12"/>
    </row>
    <row r="35" spans="1:8" ht="14.25" customHeight="1" x14ac:dyDescent="0.3">
      <c r="A35" s="33" t="s">
        <v>8</v>
      </c>
      <c r="B35" s="31">
        <f t="shared" ref="B35:D35" si="1">ROUND(SUM(B9/$B$6*100),1)</f>
        <v>11.6</v>
      </c>
      <c r="C35" s="31">
        <f t="shared" si="1"/>
        <v>5.8</v>
      </c>
      <c r="D35" s="31">
        <f t="shared" si="1"/>
        <v>5.8</v>
      </c>
    </row>
    <row r="36" spans="1:8" ht="14.25" customHeight="1" x14ac:dyDescent="0.3">
      <c r="A36" s="32" t="s">
        <v>9</v>
      </c>
      <c r="B36" s="31">
        <f t="shared" ref="B36:D36" si="2">ROUND(SUM(B10/$B$6*100),1)</f>
        <v>0.1</v>
      </c>
      <c r="C36" s="31">
        <f t="shared" si="2"/>
        <v>0.1</v>
      </c>
      <c r="D36" s="31" t="s">
        <v>34</v>
      </c>
    </row>
    <row r="37" spans="1:8" ht="14.25" customHeight="1" x14ac:dyDescent="0.3">
      <c r="A37" s="33" t="s">
        <v>10</v>
      </c>
      <c r="B37" s="31" t="s">
        <v>34</v>
      </c>
      <c r="C37" s="31" t="s">
        <v>34</v>
      </c>
      <c r="D37" s="31" t="s">
        <v>32</v>
      </c>
    </row>
    <row r="38" spans="1:8" ht="14.25" customHeight="1" x14ac:dyDescent="0.3">
      <c r="A38" s="32" t="s">
        <v>11</v>
      </c>
      <c r="B38" s="31">
        <f t="shared" ref="B38:D38" si="3">ROUND(SUM(B12/$B$6*100),1)</f>
        <v>3.8</v>
      </c>
      <c r="C38" s="31">
        <f t="shared" si="3"/>
        <v>3.5</v>
      </c>
      <c r="D38" s="31">
        <f t="shared" si="3"/>
        <v>0.3</v>
      </c>
    </row>
    <row r="39" spans="1:8" ht="14.25" customHeight="1" x14ac:dyDescent="0.3">
      <c r="A39" s="33" t="s">
        <v>12</v>
      </c>
      <c r="B39" s="31">
        <f t="shared" ref="B39:D39" si="4">ROUND(SUM(B13/$B$6*100),1)</f>
        <v>16.2</v>
      </c>
      <c r="C39" s="31">
        <f t="shared" si="4"/>
        <v>8.4</v>
      </c>
      <c r="D39" s="31">
        <f t="shared" si="4"/>
        <v>7.8</v>
      </c>
    </row>
    <row r="40" spans="1:8" ht="14.25" customHeight="1" x14ac:dyDescent="0.3">
      <c r="A40" s="33" t="s">
        <v>33</v>
      </c>
      <c r="B40" s="31"/>
      <c r="C40" s="31"/>
      <c r="D40" s="31"/>
    </row>
    <row r="41" spans="1:8" ht="14.25" customHeight="1" x14ac:dyDescent="0.3">
      <c r="A41" s="33" t="s">
        <v>13</v>
      </c>
      <c r="B41" s="31">
        <f>ROUND(SUM(B15/$B$6*100),1)</f>
        <v>0.8</v>
      </c>
      <c r="C41" s="31">
        <f t="shared" ref="C41:D41" si="5">ROUND(SUM(C15/$B$6*100),1)</f>
        <v>0.8</v>
      </c>
      <c r="D41" s="31" t="s">
        <v>34</v>
      </c>
    </row>
    <row r="42" spans="1:8" ht="14.25" customHeight="1" x14ac:dyDescent="0.3">
      <c r="A42" s="34" t="s">
        <v>14</v>
      </c>
      <c r="B42" s="31">
        <f t="shared" ref="B42:D42" si="6">ROUND(SUM(B16/$B$6*100),1)</f>
        <v>6</v>
      </c>
      <c r="C42" s="31">
        <f t="shared" si="6"/>
        <v>1.6</v>
      </c>
      <c r="D42" s="31">
        <f t="shared" si="6"/>
        <v>4.4000000000000004</v>
      </c>
    </row>
    <row r="43" spans="1:8" ht="14.25" customHeight="1" x14ac:dyDescent="0.3">
      <c r="A43" s="35" t="s">
        <v>15</v>
      </c>
      <c r="B43" s="31">
        <f t="shared" ref="B43:D43" si="7">ROUND(SUM(B17/$B$6*100),1)</f>
        <v>0.1</v>
      </c>
      <c r="C43" s="31" t="s">
        <v>34</v>
      </c>
      <c r="D43" s="31">
        <f t="shared" si="7"/>
        <v>0.1</v>
      </c>
    </row>
    <row r="44" spans="1:8" ht="14.25" customHeight="1" x14ac:dyDescent="0.3">
      <c r="A44" s="35" t="s">
        <v>16</v>
      </c>
      <c r="B44" s="31">
        <f t="shared" ref="B44:D44" si="8">ROUND(SUM(B18/$B$6*100),1)</f>
        <v>0.8</v>
      </c>
      <c r="C44" s="31">
        <f t="shared" si="8"/>
        <v>0.2</v>
      </c>
      <c r="D44" s="31">
        <f t="shared" si="8"/>
        <v>0.6</v>
      </c>
    </row>
    <row r="45" spans="1:8" ht="14.25" customHeight="1" x14ac:dyDescent="0.3">
      <c r="A45" s="35" t="s">
        <v>17</v>
      </c>
      <c r="B45" s="31" t="s">
        <v>34</v>
      </c>
      <c r="C45" s="31" t="s">
        <v>32</v>
      </c>
      <c r="D45" s="31" t="s">
        <v>34</v>
      </c>
    </row>
    <row r="46" spans="1:8" ht="14.25" customHeight="1" x14ac:dyDescent="0.3">
      <c r="A46" s="35" t="s">
        <v>18</v>
      </c>
      <c r="B46" s="31">
        <f t="shared" ref="B46:D46" si="9">ROUND(SUM(B20/$B$6*100),1)</f>
        <v>0.1</v>
      </c>
      <c r="C46" s="31">
        <f t="shared" si="9"/>
        <v>0.1</v>
      </c>
      <c r="D46" s="31" t="s">
        <v>32</v>
      </c>
    </row>
    <row r="47" spans="1:8" ht="14.25" customHeight="1" x14ac:dyDescent="0.3">
      <c r="A47" s="35" t="s">
        <v>19</v>
      </c>
      <c r="B47" s="31">
        <v>0.7</v>
      </c>
      <c r="C47" s="31">
        <f t="shared" ref="B47:D47" si="10">ROUND(SUM(C21/$B$6*100),1)</f>
        <v>0.5</v>
      </c>
      <c r="D47" s="31">
        <f t="shared" si="10"/>
        <v>0.2</v>
      </c>
    </row>
    <row r="48" spans="1:8" ht="14.25" customHeight="1" x14ac:dyDescent="0.3">
      <c r="A48" s="36" t="s">
        <v>20</v>
      </c>
      <c r="B48" s="31">
        <f t="shared" ref="B48:D48" si="11">ROUND(SUM(B22/$B$6*100),1)</f>
        <v>3.7</v>
      </c>
      <c r="C48" s="31">
        <f t="shared" si="11"/>
        <v>1.9</v>
      </c>
      <c r="D48" s="31">
        <f t="shared" si="11"/>
        <v>1.8</v>
      </c>
    </row>
    <row r="49" spans="1:4" ht="14.25" customHeight="1" x14ac:dyDescent="0.3">
      <c r="A49" s="36" t="s">
        <v>21</v>
      </c>
      <c r="B49" s="31">
        <f t="shared" ref="B49:D49" si="12">ROUND(SUM(B23/$B$6*100),1)</f>
        <v>2.5</v>
      </c>
      <c r="C49" s="31">
        <f t="shared" si="12"/>
        <v>0.5</v>
      </c>
      <c r="D49" s="31">
        <f t="shared" si="12"/>
        <v>2</v>
      </c>
    </row>
    <row r="50" spans="1:4" ht="14.25" customHeight="1" x14ac:dyDescent="0.3">
      <c r="A50" s="36" t="s">
        <v>22</v>
      </c>
      <c r="B50" s="31">
        <f t="shared" ref="B50:D50" si="13">ROUND(SUM(B24/$B$6*100),1)</f>
        <v>2.2000000000000002</v>
      </c>
      <c r="C50" s="31">
        <v>0.4</v>
      </c>
      <c r="D50" s="31">
        <f t="shared" si="13"/>
        <v>1.8</v>
      </c>
    </row>
    <row r="51" spans="1:4" ht="14.25" customHeight="1" x14ac:dyDescent="0.3">
      <c r="A51" s="36" t="s">
        <v>23</v>
      </c>
      <c r="B51" s="31">
        <f t="shared" ref="B51:D51" si="14">ROUND(SUM(B25/$B$6*100),1)</f>
        <v>0.4</v>
      </c>
      <c r="C51" s="31">
        <f t="shared" si="14"/>
        <v>0.3</v>
      </c>
      <c r="D51" s="31">
        <f t="shared" si="14"/>
        <v>0.1</v>
      </c>
    </row>
    <row r="52" spans="1:4" ht="14.25" customHeight="1" x14ac:dyDescent="0.3">
      <c r="A52" s="36" t="s">
        <v>24</v>
      </c>
      <c r="B52" s="31">
        <f t="shared" ref="B52:D52" si="15">ROUND(SUM(B26/$B$6*100),1)</f>
        <v>1.6</v>
      </c>
      <c r="C52" s="31">
        <f t="shared" si="15"/>
        <v>0.7</v>
      </c>
      <c r="D52" s="31">
        <f t="shared" si="15"/>
        <v>0.9</v>
      </c>
    </row>
    <row r="53" spans="1:4" ht="14.25" customHeight="1" x14ac:dyDescent="0.3">
      <c r="A53" s="36" t="s">
        <v>25</v>
      </c>
      <c r="B53" s="31">
        <f t="shared" ref="B53:D53" si="16">ROUND(SUM(B27/$B$6*100),1)</f>
        <v>0.2</v>
      </c>
      <c r="C53" s="31" t="s">
        <v>32</v>
      </c>
      <c r="D53" s="31">
        <f t="shared" si="16"/>
        <v>0.2</v>
      </c>
    </row>
    <row r="54" spans="1:4" ht="14.25" customHeight="1" x14ac:dyDescent="0.3">
      <c r="A54" s="35" t="s">
        <v>26</v>
      </c>
      <c r="B54" s="31" t="s">
        <v>32</v>
      </c>
      <c r="C54" s="31" t="s">
        <v>32</v>
      </c>
      <c r="D54" s="31" t="s">
        <v>32</v>
      </c>
    </row>
    <row r="55" spans="1:4" ht="14.25" customHeight="1" x14ac:dyDescent="0.3">
      <c r="A55" s="37" t="s">
        <v>27</v>
      </c>
      <c r="B55" s="51" t="s">
        <v>32</v>
      </c>
      <c r="C55" s="51" t="s">
        <v>32</v>
      </c>
      <c r="D55" s="51" t="s">
        <v>32</v>
      </c>
    </row>
    <row r="56" spans="1:4" ht="14.25" customHeight="1" x14ac:dyDescent="0.3">
      <c r="A56" s="38" t="s">
        <v>31</v>
      </c>
      <c r="B56" s="12"/>
      <c r="C56" s="12"/>
      <c r="D56" s="12"/>
    </row>
  </sheetData>
  <mergeCells count="3">
    <mergeCell ref="B30:D30"/>
    <mergeCell ref="A2:D2"/>
    <mergeCell ref="B5:D5"/>
  </mergeCells>
  <printOptions horizontalCentered="1"/>
  <pageMargins left="0.19685039370078741" right="0.19685039370078741" top="0.59055118110236227" bottom="0.19685039370078741" header="0.31496062992125984" footer="0"/>
  <pageSetup paperSize="9" scale="90" firstPageNumber="11" orientation="portrait" useFirstPageNumber="1" r:id="rId1"/>
  <headerFooter alignWithMargins="0">
    <oddHeader>&amp;L&amp;"TH SarabunPSK,ธรรมดา"&amp;16 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J8" sqref="J8"/>
    </sheetView>
  </sheetViews>
  <sheetFormatPr defaultRowHeight="21.75" x14ac:dyDescent="0.5"/>
  <cols>
    <col min="1" max="1" width="48.85546875" bestFit="1" customWidth="1"/>
    <col min="2" max="2" width="15.5703125" customWidth="1"/>
    <col min="3" max="4" width="15.5703125" hidden="1" customWidth="1"/>
  </cols>
  <sheetData>
    <row r="1" spans="1:6" x14ac:dyDescent="0.5">
      <c r="A1" s="11" t="s">
        <v>26</v>
      </c>
      <c r="B1" s="18" t="s">
        <v>32</v>
      </c>
      <c r="C1" s="18" t="s">
        <v>32</v>
      </c>
      <c r="D1" s="18" t="s">
        <v>32</v>
      </c>
    </row>
    <row r="2" spans="1:6" x14ac:dyDescent="0.5">
      <c r="A2" s="11" t="s">
        <v>27</v>
      </c>
      <c r="B2" s="18" t="s">
        <v>32</v>
      </c>
      <c r="C2" s="18" t="s">
        <v>32</v>
      </c>
      <c r="D2" s="18" t="s">
        <v>32</v>
      </c>
    </row>
    <row r="3" spans="1:6" x14ac:dyDescent="0.5">
      <c r="A3" s="23" t="s">
        <v>29</v>
      </c>
      <c r="B3" s="27">
        <v>50.1</v>
      </c>
      <c r="C3" s="16">
        <v>52.3</v>
      </c>
      <c r="D3" s="16">
        <v>47.7</v>
      </c>
      <c r="F3">
        <v>1</v>
      </c>
    </row>
    <row r="4" spans="1:6" x14ac:dyDescent="0.5">
      <c r="A4" s="24" t="s">
        <v>12</v>
      </c>
      <c r="B4" s="27">
        <v>14.1</v>
      </c>
      <c r="C4" s="16">
        <v>13.5</v>
      </c>
      <c r="D4" s="16">
        <v>14.7</v>
      </c>
      <c r="F4">
        <v>2</v>
      </c>
    </row>
    <row r="5" spans="1:6" x14ac:dyDescent="0.5">
      <c r="A5" s="24" t="s">
        <v>8</v>
      </c>
      <c r="B5" s="27">
        <v>10.3</v>
      </c>
      <c r="C5" s="16">
        <v>10.3</v>
      </c>
      <c r="D5" s="16">
        <v>10.3</v>
      </c>
      <c r="F5">
        <v>3</v>
      </c>
    </row>
    <row r="6" spans="1:6" x14ac:dyDescent="0.5">
      <c r="A6" s="25" t="s">
        <v>14</v>
      </c>
      <c r="B6" s="28">
        <v>7</v>
      </c>
      <c r="C6" s="17">
        <v>3.3</v>
      </c>
      <c r="D6" s="17">
        <v>11.2</v>
      </c>
      <c r="F6">
        <v>4</v>
      </c>
    </row>
    <row r="7" spans="1:6" x14ac:dyDescent="0.5">
      <c r="A7" s="26" t="s">
        <v>20</v>
      </c>
      <c r="B7" s="27">
        <v>3.7</v>
      </c>
      <c r="C7" s="16">
        <v>4.7</v>
      </c>
      <c r="D7" s="16">
        <v>2.7</v>
      </c>
      <c r="F7">
        <v>5</v>
      </c>
    </row>
    <row r="8" spans="1:6" x14ac:dyDescent="0.5">
      <c r="A8" s="23" t="s">
        <v>11</v>
      </c>
      <c r="B8" s="27">
        <v>3.6</v>
      </c>
      <c r="C8" s="16">
        <v>6.4</v>
      </c>
      <c r="D8" s="16">
        <v>0.5</v>
      </c>
      <c r="F8">
        <v>6</v>
      </c>
    </row>
    <row r="9" spans="1:6" x14ac:dyDescent="0.5">
      <c r="A9" s="26" t="s">
        <v>21</v>
      </c>
      <c r="B9" s="27">
        <v>2.9</v>
      </c>
      <c r="C9" s="16">
        <v>1.3</v>
      </c>
      <c r="D9" s="16">
        <v>4.7</v>
      </c>
      <c r="F9">
        <v>7</v>
      </c>
    </row>
    <row r="10" spans="1:6" x14ac:dyDescent="0.5">
      <c r="A10" s="26" t="s">
        <v>22</v>
      </c>
      <c r="B10" s="27">
        <v>2.2000000000000002</v>
      </c>
      <c r="C10" s="16">
        <v>0.6</v>
      </c>
      <c r="D10" s="16">
        <v>3.7</v>
      </c>
      <c r="F10">
        <v>8</v>
      </c>
    </row>
    <row r="11" spans="1:6" x14ac:dyDescent="0.5">
      <c r="A11" s="26" t="s">
        <v>24</v>
      </c>
      <c r="B11" s="27">
        <v>1.6</v>
      </c>
      <c r="C11" s="16">
        <v>1.4</v>
      </c>
      <c r="D11" s="16">
        <v>1.7</v>
      </c>
      <c r="F11">
        <v>9</v>
      </c>
    </row>
    <row r="12" spans="1:6" x14ac:dyDescent="0.5">
      <c r="A12" s="24" t="s">
        <v>13</v>
      </c>
      <c r="B12" s="27">
        <v>1.4</v>
      </c>
      <c r="C12" s="16">
        <v>2.1</v>
      </c>
      <c r="D12" s="15">
        <v>0.7</v>
      </c>
      <c r="F12">
        <v>10</v>
      </c>
    </row>
    <row r="13" spans="1:6" x14ac:dyDescent="0.5">
      <c r="A13" s="11" t="s">
        <v>16</v>
      </c>
      <c r="B13" s="15">
        <v>0.9</v>
      </c>
      <c r="C13" s="16">
        <v>0.6</v>
      </c>
      <c r="D13" s="16">
        <v>1.2</v>
      </c>
      <c r="F13" s="29">
        <f>SUM(D13:D22)</f>
        <v>2.1</v>
      </c>
    </row>
    <row r="14" spans="1:6" x14ac:dyDescent="0.5">
      <c r="A14" s="11" t="s">
        <v>18</v>
      </c>
      <c r="B14" s="15">
        <v>0.5</v>
      </c>
      <c r="C14" s="17">
        <v>0.9</v>
      </c>
      <c r="D14" s="17">
        <v>0.1</v>
      </c>
    </row>
    <row r="15" spans="1:6" x14ac:dyDescent="0.5">
      <c r="A15" s="13" t="s">
        <v>23</v>
      </c>
      <c r="B15" s="15">
        <v>0.5</v>
      </c>
      <c r="C15" s="16">
        <v>0.9</v>
      </c>
      <c r="D15" s="16">
        <v>0.1</v>
      </c>
    </row>
    <row r="16" spans="1:6" x14ac:dyDescent="0.5">
      <c r="A16" s="11" t="s">
        <v>15</v>
      </c>
      <c r="B16" s="15">
        <v>0.2</v>
      </c>
      <c r="C16" s="15">
        <v>0.1</v>
      </c>
      <c r="D16" s="15">
        <v>0.2</v>
      </c>
    </row>
    <row r="17" spans="1:4" x14ac:dyDescent="0.5">
      <c r="A17" s="11" t="s">
        <v>19</v>
      </c>
      <c r="B17" s="15">
        <v>0.2</v>
      </c>
      <c r="C17" s="16">
        <v>0.3</v>
      </c>
      <c r="D17" s="15">
        <v>0.1</v>
      </c>
    </row>
    <row r="18" spans="1:4" x14ac:dyDescent="0.5">
      <c r="A18" s="9" t="s">
        <v>7</v>
      </c>
      <c r="B18" s="15">
        <v>0.2</v>
      </c>
      <c r="C18" s="15">
        <v>0.4</v>
      </c>
      <c r="D18" s="20" t="s">
        <v>32</v>
      </c>
    </row>
    <row r="19" spans="1:4" x14ac:dyDescent="0.5">
      <c r="A19" s="13" t="s">
        <v>25</v>
      </c>
      <c r="B19" s="15">
        <v>0.2</v>
      </c>
      <c r="C19" s="20" t="s">
        <v>32</v>
      </c>
      <c r="D19" s="16">
        <v>0.3</v>
      </c>
    </row>
    <row r="20" spans="1:4" x14ac:dyDescent="0.5">
      <c r="A20" s="8" t="s">
        <v>9</v>
      </c>
      <c r="B20" s="15">
        <v>0.2</v>
      </c>
      <c r="C20" s="16">
        <v>0.5</v>
      </c>
      <c r="D20" s="20" t="s">
        <v>32</v>
      </c>
    </row>
    <row r="21" spans="1:4" x14ac:dyDescent="0.5">
      <c r="A21" s="11" t="s">
        <v>17</v>
      </c>
      <c r="B21" s="15">
        <v>0.1</v>
      </c>
      <c r="C21" s="16">
        <v>0.1</v>
      </c>
      <c r="D21" s="15">
        <v>0.1</v>
      </c>
    </row>
    <row r="22" spans="1:4" x14ac:dyDescent="0.5">
      <c r="A22" s="9" t="s">
        <v>10</v>
      </c>
      <c r="B22" s="15">
        <v>0.1</v>
      </c>
      <c r="C22" s="16">
        <v>0.3</v>
      </c>
      <c r="D22" s="20" t="s">
        <v>32</v>
      </c>
    </row>
    <row r="23" spans="1:4" x14ac:dyDescent="0.5">
      <c r="A23" s="21" t="s">
        <v>30</v>
      </c>
      <c r="B23" s="19"/>
      <c r="C23" s="22"/>
      <c r="D23" s="22"/>
    </row>
  </sheetData>
  <sortState xmlns:xlrd2="http://schemas.microsoft.com/office/spreadsheetml/2017/richdata2" ref="A1:D23">
    <sortCondition descending="1" ref="B1: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User</cp:lastModifiedBy>
  <cp:lastPrinted>2020-04-08T01:44:53Z</cp:lastPrinted>
  <dcterms:created xsi:type="dcterms:W3CDTF">2015-10-21T03:44:35Z</dcterms:created>
  <dcterms:modified xsi:type="dcterms:W3CDTF">2022-02-25T03:47:29Z</dcterms:modified>
</cp:coreProperties>
</file>