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7.สถิติหญิงและชาย\"/>
    </mc:Choice>
  </mc:AlternateContent>
  <bookViews>
    <workbookView xWindow="135" yWindow="0" windowWidth="16365" windowHeight="12900"/>
  </bookViews>
  <sheets>
    <sheet name="T-7.4" sheetId="32" r:id="rId1"/>
  </sheets>
  <calcPr calcId="152511"/>
</workbook>
</file>

<file path=xl/calcChain.xml><?xml version="1.0" encoding="utf-8"?>
<calcChain xmlns="http://schemas.openxmlformats.org/spreadsheetml/2006/main">
  <c r="AR16" i="32" l="1"/>
  <c r="AO16" i="32"/>
  <c r="AL16" i="32"/>
  <c r="AI16" i="32"/>
  <c r="AF16" i="32"/>
  <c r="AX16" i="32" s="1"/>
  <c r="BL16" i="32"/>
  <c r="BK16" i="32"/>
  <c r="BI16" i="32"/>
  <c r="BH16" i="32"/>
  <c r="BF16" i="32"/>
  <c r="BE16" i="32"/>
  <c r="BC16" i="32"/>
  <c r="BB16" i="32"/>
  <c r="AZ16" i="32"/>
  <c r="AY16" i="32"/>
  <c r="AR15" i="32"/>
  <c r="AO15" i="32"/>
  <c r="AL15" i="32"/>
  <c r="AI15" i="32"/>
  <c r="AF15" i="32"/>
  <c r="BL15" i="32"/>
  <c r="BK15" i="32"/>
  <c r="BI15" i="32"/>
  <c r="BH15" i="32"/>
  <c r="BF15" i="32"/>
  <c r="BE15" i="32"/>
  <c r="BC15" i="32"/>
  <c r="BB15" i="32"/>
  <c r="AZ15" i="32"/>
  <c r="AY15" i="32"/>
  <c r="AR14" i="32"/>
  <c r="AR13" i="32" s="1"/>
  <c r="AO14" i="32"/>
  <c r="AL14" i="32"/>
  <c r="BD14" i="32" s="1"/>
  <c r="AI14" i="32"/>
  <c r="AF14" i="32"/>
  <c r="BL14" i="32"/>
  <c r="BK14" i="32"/>
  <c r="BI14" i="32"/>
  <c r="BH14" i="32"/>
  <c r="BF14" i="32"/>
  <c r="BE14" i="32"/>
  <c r="BC14" i="32"/>
  <c r="BB14" i="32"/>
  <c r="AZ14" i="32"/>
  <c r="AY14" i="32"/>
  <c r="AT13" i="32"/>
  <c r="AS13" i="32"/>
  <c r="AQ13" i="32"/>
  <c r="AP13" i="32"/>
  <c r="AN13" i="32"/>
  <c r="AM13" i="32"/>
  <c r="AK13" i="32"/>
  <c r="AJ13" i="32"/>
  <c r="AH13" i="32"/>
  <c r="AG13" i="32"/>
  <c r="AY13" i="32" s="1"/>
  <c r="AR11" i="32"/>
  <c r="AO11" i="32"/>
  <c r="AL11" i="32"/>
  <c r="AI11" i="32"/>
  <c r="AF11" i="32"/>
  <c r="BL11" i="32"/>
  <c r="BK11" i="32"/>
  <c r="BI11" i="32"/>
  <c r="BH11" i="32"/>
  <c r="BF11" i="32"/>
  <c r="BE11" i="32"/>
  <c r="BC11" i="32"/>
  <c r="BB11" i="32"/>
  <c r="AZ11" i="32"/>
  <c r="AY11" i="32"/>
  <c r="AR10" i="32"/>
  <c r="AO10" i="32"/>
  <c r="AL10" i="32"/>
  <c r="AI10" i="32"/>
  <c r="AF10" i="32"/>
  <c r="AX10" i="32" s="1"/>
  <c r="BL10" i="32"/>
  <c r="BK10" i="32"/>
  <c r="BI10" i="32"/>
  <c r="BH10" i="32"/>
  <c r="BF10" i="32"/>
  <c r="BE10" i="32"/>
  <c r="BC10" i="32"/>
  <c r="BB10" i="32"/>
  <c r="AZ10" i="32"/>
  <c r="AY10" i="32"/>
  <c r="AR9" i="32"/>
  <c r="AO9" i="32"/>
  <c r="AL9" i="32"/>
  <c r="AI9" i="32"/>
  <c r="AF9" i="32"/>
  <c r="AX9" i="32" s="1"/>
  <c r="BL9" i="32"/>
  <c r="BK9" i="32"/>
  <c r="BI9" i="32"/>
  <c r="BH9" i="32"/>
  <c r="BF9" i="32"/>
  <c r="BE9" i="32"/>
  <c r="BC9" i="32"/>
  <c r="BB9" i="32"/>
  <c r="AZ9" i="32"/>
  <c r="AY9" i="32"/>
  <c r="AR8" i="32"/>
  <c r="BJ8" i="32" s="1"/>
  <c r="AO8" i="32"/>
  <c r="AL8" i="32"/>
  <c r="AI8" i="32"/>
  <c r="AF8" i="32"/>
  <c r="BL8" i="32"/>
  <c r="BK8" i="32"/>
  <c r="BI8" i="32"/>
  <c r="BH8" i="32"/>
  <c r="BF8" i="32"/>
  <c r="BE8" i="32"/>
  <c r="BC8" i="32"/>
  <c r="BB8" i="32"/>
  <c r="AZ8" i="32"/>
  <c r="AY8" i="32"/>
  <c r="AT7" i="32"/>
  <c r="AS7" i="32"/>
  <c r="AQ7" i="32"/>
  <c r="AP7" i="32"/>
  <c r="AN7" i="32"/>
  <c r="AM7" i="32"/>
  <c r="AK7" i="32"/>
  <c r="AJ7" i="32"/>
  <c r="AH7" i="32"/>
  <c r="AG7" i="32"/>
  <c r="AO13" i="32" l="1"/>
  <c r="AF13" i="32"/>
  <c r="BC7" i="32"/>
  <c r="BG11" i="32"/>
  <c r="BD8" i="32"/>
  <c r="BE13" i="32"/>
  <c r="BJ16" i="32"/>
  <c r="BG15" i="32"/>
  <c r="BG16" i="32"/>
  <c r="BG10" i="32"/>
  <c r="AF7" i="32"/>
  <c r="AR7" i="32"/>
  <c r="AI7" i="32"/>
  <c r="BD9" i="32"/>
  <c r="AX8" i="32"/>
  <c r="AO7" i="32"/>
  <c r="BA16" i="32"/>
  <c r="BA9" i="32"/>
  <c r="BJ10" i="32"/>
  <c r="BH13" i="32"/>
  <c r="BD15" i="32"/>
  <c r="BA8" i="32"/>
  <c r="BJ9" i="32"/>
  <c r="BG14" i="32"/>
  <c r="BC13" i="32"/>
  <c r="AL7" i="32"/>
  <c r="AI13" i="32"/>
  <c r="BE7" i="32"/>
  <c r="BK7" i="32"/>
  <c r="BF7" i="32"/>
  <c r="BL7" i="32"/>
  <c r="BD11" i="32"/>
  <c r="BH7" i="32"/>
  <c r="BI13" i="32"/>
  <c r="BB13" i="32"/>
  <c r="BI7" i="32"/>
  <c r="BB7" i="32"/>
  <c r="BF13" i="32"/>
  <c r="BL13" i="32"/>
  <c r="AZ7" i="32"/>
  <c r="AZ13" i="32"/>
  <c r="BK13" i="32"/>
  <c r="BA14" i="32"/>
  <c r="BD16" i="32"/>
  <c r="BA10" i="32"/>
  <c r="BA11" i="32"/>
  <c r="AX14" i="32"/>
  <c r="BJ14" i="32"/>
  <c r="BA15" i="32"/>
  <c r="AX7" i="32"/>
  <c r="AL13" i="32"/>
  <c r="AX13" i="32"/>
  <c r="BG8" i="32"/>
  <c r="BG9" i="32"/>
  <c r="AX11" i="32"/>
  <c r="BJ11" i="32"/>
  <c r="BG13" i="32"/>
  <c r="AY7" i="32"/>
  <c r="BD10" i="32"/>
  <c r="AX15" i="32"/>
  <c r="BJ15" i="32"/>
  <c r="BD7" i="32" l="1"/>
  <c r="BD13" i="32"/>
  <c r="BA13" i="32"/>
  <c r="BJ7" i="32"/>
  <c r="BA7" i="32"/>
  <c r="BJ13" i="32"/>
  <c r="BG7" i="32"/>
</calcChain>
</file>

<file path=xl/sharedStrings.xml><?xml version="1.0" encoding="utf-8"?>
<sst xmlns="http://schemas.openxmlformats.org/spreadsheetml/2006/main" count="172" uniqueCount="61">
  <si>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</si>
  <si>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</si>
  <si>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</si>
  <si>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</si>
  <si>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</si>
  <si>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</si>
  <si>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</si>
  <si>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</si>
  <si>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</si>
  <si>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</si>
  <si>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</si>
  <si>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</si>
  <si>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</si>
  <si>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</si>
  <si>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</si>
  <si>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</si>
  <si>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</si>
  <si>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</si>
  <si>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>Level of education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</si>
  <si>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</si>
  <si>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</si>
  <si>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</si>
  <si>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</si>
  <si>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</si>
  <si>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</si>
  <si>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……………………………………………………..</t>
  </si>
  <si>
    <t xml:space="preserve"> หมายเหตุ:</t>
  </si>
  <si>
    <t>กรมส่งเสริมการปกครองส่วนท้องถิ่น</t>
  </si>
  <si>
    <t xml:space="preserve">         1/  </t>
  </si>
  <si>
    <t>2563 (2020)</t>
  </si>
  <si>
    <t>2564 (2021)</t>
  </si>
  <si>
    <t xml:space="preserve">           1/ ……………………………………………………..</t>
  </si>
  <si>
    <t>ครู จำแนกตามเพศและวุฒิการศึกษา และนักเรียน จำแนกตามเพศและระดับการศึกษา พ.ศ. 2560 - 2564</t>
  </si>
  <si>
    <t>Teacher by Sex and Qualification and Student by Sex and Level of Education: 2017 - 2021</t>
  </si>
  <si>
    <t>2560 (2017)</t>
  </si>
  <si>
    <t>2561 (2018)</t>
  </si>
  <si>
    <t>2562 (2019)</t>
  </si>
  <si>
    <t>ครู จำแนกตามเพศและวุฒิการศึกษา และนักเรียน จำแนกตามเพศและระดับการศึกษา พ.ศ. 2559 - 2563</t>
  </si>
  <si>
    <t>Teacher by Sex and Qualification and Student by Sex and Level of Education: 2016 - 2020</t>
  </si>
  <si>
    <t>2559 (2016)</t>
  </si>
  <si>
    <t xml:space="preserve">  Lower than Diploma</t>
  </si>
  <si>
    <t xml:space="preserve">  Bachelor's Degree</t>
  </si>
  <si>
    <t xml:space="preserve">  Master's Degree or higher</t>
  </si>
  <si>
    <t xml:space="preserve">  Lower Secondary</t>
  </si>
  <si>
    <t xml:space="preserve">  Upper Secondary</t>
  </si>
  <si>
    <t xml:space="preserve"> หมายเหตุ:  </t>
  </si>
  <si>
    <t>รวมข้อมูลจากส่วนราชการอื่น ได้แก่ กองกำกับการตำรวจตระเวนชายแดนที่ 44</t>
  </si>
  <si>
    <t>Note:</t>
  </si>
  <si>
    <t>Included data from other government organizations; Border Patrol Police Sub-Division 44</t>
  </si>
  <si>
    <t xml:space="preserve">       ที่มา:   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</si>
  <si>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</si>
  <si>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</si>
  <si>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</si>
  <si>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</si>
  <si>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 xml:space="preserve">              </t>
  </si>
  <si>
    <t>สำนักงานเขตพื้นที่การศึกษามัธยมศึกษาเขต 15 นราธิวาส</t>
  </si>
  <si>
    <t xml:space="preserve">               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</si>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</sst>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2" xfId="0" applyFont="1" applyBorder="1"/>
    <xf numFmtId="0" fontId="7" fillId="0" borderId="7" xfId="0" applyFont="1" applyBorder="1"/>
    <xf numFmtId="0" fontId="6" fillId="0" borderId="0" xfId="2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9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64" fontId="4" fillId="0" borderId="3" xfId="3" applyNumberFormat="1" applyFont="1" applyBorder="1"/>
    <xf numFmtId="164" fontId="7" fillId="0" borderId="0" xfId="0" applyNumberFormat="1" applyFont="1"/>
    <xf numFmtId="164" fontId="7" fillId="0" borderId="3" xfId="3" applyNumberFormat="1" applyFont="1" applyBorder="1"/>
    <xf numFmtId="165" fontId="4" fillId="0" borderId="3" xfId="3" applyNumberFormat="1" applyFont="1" applyBorder="1"/>
    <xf numFmtId="165" fontId="7" fillId="0" borderId="3" xfId="3" applyNumberFormat="1" applyFont="1" applyBorder="1"/>
    <xf numFmtId="165" fontId="7" fillId="0" borderId="6" xfId="3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165" fontId="7" fillId="0" borderId="2" xfId="3" applyNumberFormat="1" applyFont="1" applyBorder="1"/>
    <xf numFmtId="165" fontId="7" fillId="0" borderId="5" xfId="3" applyNumberFormat="1" applyFont="1" applyBorder="1"/>
    <xf numFmtId="165" fontId="5" fillId="0" borderId="0" xfId="0" applyNumberFormat="1" applyFont="1"/>
    <xf numFmtId="165" fontId="7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0</xdr:row>
      <xdr:rowOff>9525</xdr:rowOff>
    </xdr:from>
    <xdr:to>
      <xdr:col>21</xdr:col>
      <xdr:colOff>332159</xdr:colOff>
      <xdr:row>1</xdr:row>
      <xdr:rowOff>190504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2E0DE9C5-60C0-4FFF-9C95-BD81E5C5D1B3}"/>
            </a:ext>
          </a:extLst>
        </xdr:cNvPr>
        <xdr:cNvGrpSpPr/>
      </xdr:nvGrpSpPr>
      <xdr:grpSpPr>
        <a:xfrm>
          <a:off x="9582150" y="9525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="" xmlns:a16="http://schemas.microsoft.com/office/drawing/2014/main" id="{B85E7853-37E3-4462-805C-5B4A370D42E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FC05D0E9-DC84-4CAE-A897-70DA0AFDCC5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5"/>
  <sheetViews>
    <sheetView showGridLines="0" tabSelected="1" workbookViewId="0"/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16" width="7" style="5" customWidth="1"/>
    <col min="17" max="17" width="7.140625" style="5" customWidth="1"/>
    <col min="18" max="19" width="7" style="5" customWidth="1"/>
    <col min="20" max="20" width="18.28515625" style="4" customWidth="1"/>
    <col min="21" max="21" width="2.28515625" style="5" customWidth="1"/>
    <col min="22" max="22" width="5.42578125" style="5" customWidth="1"/>
    <col min="23" max="16384" width="9.140625" style="5"/>
  </cols>
  <sheetData>
    <row r="1" spans="1:67" s="1" customFormat="1" x14ac:dyDescent="0.3">
      <c r="B1" s="1" t="s">
        <v>6</v>
      </c>
      <c r="C1" s="2">
        <v>7.4</v>
      </c>
      <c r="D1" s="1" t="s">
        <v>32</v>
      </c>
      <c r="T1" s="7"/>
      <c r="AC1" s="1" t="s">
        <v>6</v>
      </c>
      <c r="AD1" s="1">
        <v>7.4</v>
      </c>
      <c r="AE1" s="1" t="s">
        <v>37</v>
      </c>
    </row>
    <row r="2" spans="1:67" s="3" customFormat="1" x14ac:dyDescent="0.3">
      <c r="B2" s="1" t="s">
        <v>21</v>
      </c>
      <c r="C2" s="2">
        <v>7.4</v>
      </c>
      <c r="D2" s="1" t="s">
        <v>33</v>
      </c>
      <c r="T2" s="8"/>
      <c r="AC2" s="3" t="s">
        <v>21</v>
      </c>
      <c r="AD2" s="3">
        <v>7.4</v>
      </c>
      <c r="AE2" s="3" t="s">
        <v>38</v>
      </c>
    </row>
    <row r="3" spans="1:67" s="6" customFormat="1" ht="21" customHeight="1" x14ac:dyDescent="0.25">
      <c r="A3" s="16"/>
      <c r="B3" s="16"/>
      <c r="C3" s="16"/>
      <c r="D3" s="16"/>
      <c r="E3" s="53" t="s">
        <v>34</v>
      </c>
      <c r="F3" s="54"/>
      <c r="G3" s="54"/>
      <c r="H3" s="53" t="s">
        <v>35</v>
      </c>
      <c r="I3" s="54"/>
      <c r="J3" s="54"/>
      <c r="K3" s="53" t="s">
        <v>36</v>
      </c>
      <c r="L3" s="54"/>
      <c r="M3" s="54"/>
      <c r="N3" s="53" t="s">
        <v>29</v>
      </c>
      <c r="O3" s="54"/>
      <c r="P3" s="54"/>
      <c r="Q3" s="53" t="s">
        <v>30</v>
      </c>
      <c r="R3" s="54"/>
      <c r="S3" s="54"/>
      <c r="T3" s="55" t="s">
        <v>18</v>
      </c>
      <c r="AF3" s="6" t="s">
        <v>39</v>
      </c>
      <c r="AI3" s="6" t="s">
        <v>34</v>
      </c>
      <c r="AL3" s="6" t="s">
        <v>35</v>
      </c>
      <c r="AO3" s="6" t="s">
        <v>36</v>
      </c>
      <c r="AR3" s="6" t="s">
        <v>29</v>
      </c>
      <c r="AU3" s="6" t="s">
        <v>18</v>
      </c>
    </row>
    <row r="4" spans="1:67" s="6" customFormat="1" ht="21" customHeight="1" x14ac:dyDescent="0.25">
      <c r="A4" s="45" t="s">
        <v>7</v>
      </c>
      <c r="B4" s="45"/>
      <c r="C4" s="45"/>
      <c r="D4" s="46"/>
      <c r="E4" s="17" t="s">
        <v>1</v>
      </c>
      <c r="F4" s="17" t="s">
        <v>2</v>
      </c>
      <c r="G4" s="18" t="s">
        <v>3</v>
      </c>
      <c r="H4" s="17" t="s">
        <v>1</v>
      </c>
      <c r="I4" s="17" t="s">
        <v>2</v>
      </c>
      <c r="J4" s="18" t="s">
        <v>3</v>
      </c>
      <c r="K4" s="17" t="s">
        <v>1</v>
      </c>
      <c r="L4" s="17" t="s">
        <v>2</v>
      </c>
      <c r="M4" s="18" t="s">
        <v>3</v>
      </c>
      <c r="N4" s="17" t="s">
        <v>1</v>
      </c>
      <c r="O4" s="17" t="s">
        <v>2</v>
      </c>
      <c r="P4" s="18" t="s">
        <v>3</v>
      </c>
      <c r="Q4" s="17" t="s">
        <v>1</v>
      </c>
      <c r="R4" s="17" t="s">
        <v>2</v>
      </c>
      <c r="S4" s="18" t="s">
        <v>3</v>
      </c>
      <c r="T4" s="56"/>
      <c r="AB4" s="6" t="s">
        <v>7</v>
      </c>
      <c r="AF4" s="6" t="s">
        <v>1</v>
      </c>
      <c r="AG4" s="6" t="s">
        <v>2</v>
      </c>
      <c r="AH4" s="6" t="s">
        <v>3</v>
      </c>
      <c r="AI4" s="6" t="s">
        <v>1</v>
      </c>
      <c r="AJ4" s="6" t="s">
        <v>2</v>
      </c>
      <c r="AK4" s="6" t="s">
        <v>3</v>
      </c>
      <c r="AL4" s="6" t="s">
        <v>1</v>
      </c>
      <c r="AM4" s="6" t="s">
        <v>2</v>
      </c>
      <c r="AN4" s="6" t="s">
        <v>3</v>
      </c>
      <c r="AO4" s="6" t="s">
        <v>1</v>
      </c>
      <c r="AP4" s="6" t="s">
        <v>2</v>
      </c>
      <c r="AQ4" s="6" t="s">
        <v>3</v>
      </c>
      <c r="AR4" s="6" t="s">
        <v>1</v>
      </c>
      <c r="AS4" s="6" t="s">
        <v>2</v>
      </c>
      <c r="AT4" s="6" t="s">
        <v>3</v>
      </c>
    </row>
    <row r="5" spans="1:67" s="6" customFormat="1" ht="21" customHeight="1" x14ac:dyDescent="0.25">
      <c r="A5" s="19"/>
      <c r="B5" s="19"/>
      <c r="C5" s="19"/>
      <c r="D5" s="19"/>
      <c r="E5" s="20" t="s">
        <v>0</v>
      </c>
      <c r="F5" s="20" t="s">
        <v>4</v>
      </c>
      <c r="G5" s="21" t="s">
        <v>5</v>
      </c>
      <c r="H5" s="20" t="s">
        <v>0</v>
      </c>
      <c r="I5" s="20" t="s">
        <v>4</v>
      </c>
      <c r="J5" s="21" t="s">
        <v>5</v>
      </c>
      <c r="K5" s="20" t="s">
        <v>0</v>
      </c>
      <c r="L5" s="20" t="s">
        <v>4</v>
      </c>
      <c r="M5" s="21" t="s">
        <v>5</v>
      </c>
      <c r="N5" s="20" t="s">
        <v>0</v>
      </c>
      <c r="O5" s="20" t="s">
        <v>4</v>
      </c>
      <c r="P5" s="21" t="s">
        <v>5</v>
      </c>
      <c r="Q5" s="20" t="s">
        <v>0</v>
      </c>
      <c r="R5" s="20" t="s">
        <v>4</v>
      </c>
      <c r="S5" s="21" t="s">
        <v>5</v>
      </c>
      <c r="T5" s="57"/>
      <c r="AF5" s="6" t="s">
        <v>0</v>
      </c>
      <c r="AG5" s="6" t="s">
        <v>4</v>
      </c>
      <c r="AH5" s="6" t="s">
        <v>5</v>
      </c>
      <c r="AI5" s="6" t="s">
        <v>0</v>
      </c>
      <c r="AJ5" s="6" t="s">
        <v>4</v>
      </c>
      <c r="AK5" s="6" t="s">
        <v>5</v>
      </c>
      <c r="AL5" s="6" t="s">
        <v>0</v>
      </c>
      <c r="AM5" s="6" t="s">
        <v>4</v>
      </c>
      <c r="AN5" s="6" t="s">
        <v>5</v>
      </c>
      <c r="AO5" s="6" t="s">
        <v>0</v>
      </c>
      <c r="AP5" s="6" t="s">
        <v>4</v>
      </c>
      <c r="AQ5" s="6" t="s">
        <v>5</v>
      </c>
      <c r="AR5" s="6" t="s">
        <v>0</v>
      </c>
      <c r="AS5" s="6" t="s">
        <v>4</v>
      </c>
      <c r="AT5" s="6" t="s">
        <v>5</v>
      </c>
    </row>
    <row r="6" spans="1:67" s="10" customFormat="1" ht="24.75" customHeight="1" x14ac:dyDescent="0.3"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28"/>
      <c r="R6" s="28"/>
      <c r="S6" s="28"/>
      <c r="T6" s="22"/>
      <c r="AF6" s="10" t="s">
        <v>23</v>
      </c>
    </row>
    <row r="7" spans="1:67" s="10" customFormat="1" ht="24.75" customHeight="1" x14ac:dyDescent="0.3">
      <c r="A7" s="49" t="s">
        <v>11</v>
      </c>
      <c r="B7" s="49"/>
      <c r="C7" s="49"/>
      <c r="D7" s="50"/>
      <c r="E7" s="29">
        <v>9306</v>
      </c>
      <c r="F7" s="29">
        <v>2493</v>
      </c>
      <c r="G7" s="29">
        <v>6813</v>
      </c>
      <c r="H7" s="29">
        <v>9313</v>
      </c>
      <c r="I7" s="29">
        <v>2491</v>
      </c>
      <c r="J7" s="29">
        <v>6822</v>
      </c>
      <c r="K7" s="29">
        <v>9308</v>
      </c>
      <c r="L7" s="29">
        <v>2492</v>
      </c>
      <c r="M7" s="29">
        <v>6816</v>
      </c>
      <c r="N7" s="29">
        <v>9314</v>
      </c>
      <c r="O7" s="29">
        <v>2494</v>
      </c>
      <c r="P7" s="29">
        <v>6820</v>
      </c>
      <c r="Q7" s="29">
        <v>9310</v>
      </c>
      <c r="R7" s="29">
        <v>2472</v>
      </c>
      <c r="S7" s="29">
        <v>6838</v>
      </c>
      <c r="T7" s="23" t="s">
        <v>17</v>
      </c>
      <c r="AB7" s="10" t="s">
        <v>11</v>
      </c>
      <c r="AF7" s="10">
        <f>SUM(AF8:AF11)</f>
        <v>9047</v>
      </c>
      <c r="AG7" s="10">
        <f t="shared" ref="AG7:AT7" si="0">SUM(AG8:AG11)</f>
        <v>2585</v>
      </c>
      <c r="AH7" s="10">
        <f t="shared" si="0"/>
        <v>6462</v>
      </c>
      <c r="AI7" s="10">
        <f t="shared" si="0"/>
        <v>9060</v>
      </c>
      <c r="AJ7" s="10">
        <f t="shared" si="0"/>
        <v>2578</v>
      </c>
      <c r="AK7" s="10">
        <f t="shared" si="0"/>
        <v>6482</v>
      </c>
      <c r="AL7" s="10">
        <f t="shared" si="0"/>
        <v>9140</v>
      </c>
      <c r="AM7" s="10">
        <f t="shared" si="0"/>
        <v>2588</v>
      </c>
      <c r="AN7" s="10">
        <f t="shared" si="0"/>
        <v>6552</v>
      </c>
      <c r="AO7" s="10">
        <f t="shared" si="0"/>
        <v>9172</v>
      </c>
      <c r="AP7" s="10">
        <f t="shared" si="0"/>
        <v>2577</v>
      </c>
      <c r="AQ7" s="10">
        <f t="shared" si="0"/>
        <v>6595</v>
      </c>
      <c r="AR7" s="10">
        <f t="shared" si="0"/>
        <v>9185</v>
      </c>
      <c r="AS7" s="10">
        <f t="shared" si="0"/>
        <v>2567</v>
      </c>
      <c r="AT7" s="10">
        <f t="shared" si="0"/>
        <v>6618</v>
      </c>
      <c r="AU7" s="10" t="s">
        <v>17</v>
      </c>
      <c r="AX7" s="30" t="e">
        <f>#REF!-AF7</f>
        <v>#REF!</v>
      </c>
      <c r="AY7" s="30" t="e">
        <f>#REF!-AG7</f>
        <v>#REF!</v>
      </c>
      <c r="AZ7" s="30" t="e">
        <f>#REF!-AH7</f>
        <v>#REF!</v>
      </c>
      <c r="BA7" s="30">
        <f t="shared" ref="BA7:BL7" si="1">E7-AI7</f>
        <v>246</v>
      </c>
      <c r="BB7" s="30">
        <f t="shared" si="1"/>
        <v>-85</v>
      </c>
      <c r="BC7" s="30">
        <f t="shared" si="1"/>
        <v>331</v>
      </c>
      <c r="BD7" s="30">
        <f t="shared" si="1"/>
        <v>173</v>
      </c>
      <c r="BE7" s="30">
        <f t="shared" si="1"/>
        <v>-97</v>
      </c>
      <c r="BF7" s="30">
        <f t="shared" si="1"/>
        <v>270</v>
      </c>
      <c r="BG7" s="30">
        <f t="shared" si="1"/>
        <v>136</v>
      </c>
      <c r="BH7" s="30">
        <f t="shared" si="1"/>
        <v>-85</v>
      </c>
      <c r="BI7" s="30">
        <f t="shared" si="1"/>
        <v>221</v>
      </c>
      <c r="BJ7" s="30">
        <f t="shared" si="1"/>
        <v>129</v>
      </c>
      <c r="BK7" s="30">
        <f t="shared" si="1"/>
        <v>-73</v>
      </c>
      <c r="BL7" s="30">
        <f t="shared" si="1"/>
        <v>202</v>
      </c>
      <c r="BM7" s="30"/>
      <c r="BN7" s="30"/>
      <c r="BO7" s="30"/>
    </row>
    <row r="8" spans="1:67" s="10" customFormat="1" ht="22.5" customHeight="1" x14ac:dyDescent="0.3">
      <c r="A8" s="14"/>
      <c r="B8" s="14" t="s">
        <v>15</v>
      </c>
      <c r="C8" s="14"/>
      <c r="D8" s="14"/>
      <c r="E8" s="31">
        <v>566</v>
      </c>
      <c r="F8" s="31">
        <v>317</v>
      </c>
      <c r="G8" s="31">
        <v>249</v>
      </c>
      <c r="H8" s="31">
        <v>568</v>
      </c>
      <c r="I8" s="31">
        <v>319</v>
      </c>
      <c r="J8" s="31">
        <v>249</v>
      </c>
      <c r="K8" s="31">
        <v>565</v>
      </c>
      <c r="L8" s="31">
        <v>316</v>
      </c>
      <c r="M8" s="31">
        <v>249</v>
      </c>
      <c r="N8" s="31">
        <v>566</v>
      </c>
      <c r="O8" s="31">
        <v>316</v>
      </c>
      <c r="P8" s="31">
        <v>250</v>
      </c>
      <c r="Q8" s="31">
        <v>566</v>
      </c>
      <c r="R8" s="31">
        <v>316</v>
      </c>
      <c r="S8" s="31">
        <v>250</v>
      </c>
      <c r="T8" s="22" t="s">
        <v>40</v>
      </c>
      <c r="AC8" s="10" t="s">
        <v>15</v>
      </c>
      <c r="AF8" s="10">
        <f>SUM(AG8:AH8)</f>
        <v>466</v>
      </c>
      <c r="AG8" s="10">
        <v>273</v>
      </c>
      <c r="AH8" s="10">
        <v>193</v>
      </c>
      <c r="AI8" s="10">
        <f>SUM(AJ8:AK8)</f>
        <v>468</v>
      </c>
      <c r="AJ8" s="10">
        <v>274</v>
      </c>
      <c r="AK8" s="10">
        <v>194</v>
      </c>
      <c r="AL8" s="10">
        <f>SUM(AM8:AN8)</f>
        <v>467</v>
      </c>
      <c r="AM8" s="10">
        <v>275</v>
      </c>
      <c r="AN8" s="10">
        <v>192</v>
      </c>
      <c r="AO8" s="10">
        <f>SUM(AP8:AQ8)</f>
        <v>464</v>
      </c>
      <c r="AP8" s="10">
        <v>269</v>
      </c>
      <c r="AQ8" s="10">
        <v>195</v>
      </c>
      <c r="AR8" s="10">
        <f>SUM(AS8:AT8)</f>
        <v>464</v>
      </c>
      <c r="AS8" s="10">
        <v>272</v>
      </c>
      <c r="AT8" s="10">
        <v>192</v>
      </c>
      <c r="AU8" s="10" t="s">
        <v>40</v>
      </c>
      <c r="AX8" s="30" t="e">
        <f>#REF!-AF8</f>
        <v>#REF!</v>
      </c>
      <c r="AY8" s="30" t="e">
        <f>#REF!-AG8</f>
        <v>#REF!</v>
      </c>
      <c r="AZ8" s="30" t="e">
        <f>#REF!-AH8</f>
        <v>#REF!</v>
      </c>
      <c r="BA8" s="30">
        <f t="shared" ref="BA8:BK11" si="2">E8-AI8</f>
        <v>98</v>
      </c>
      <c r="BB8" s="30">
        <f t="shared" si="2"/>
        <v>43</v>
      </c>
      <c r="BC8" s="30">
        <f t="shared" si="2"/>
        <v>55</v>
      </c>
      <c r="BD8" s="30">
        <f t="shared" si="2"/>
        <v>101</v>
      </c>
      <c r="BE8" s="30">
        <f t="shared" si="2"/>
        <v>44</v>
      </c>
      <c r="BF8" s="30">
        <f t="shared" si="2"/>
        <v>57</v>
      </c>
      <c r="BG8" s="30">
        <f t="shared" si="2"/>
        <v>101</v>
      </c>
      <c r="BH8" s="30">
        <f t="shared" si="2"/>
        <v>47</v>
      </c>
      <c r="BI8" s="30">
        <f t="shared" si="2"/>
        <v>54</v>
      </c>
      <c r="BJ8" s="30">
        <f t="shared" si="2"/>
        <v>102</v>
      </c>
      <c r="BK8" s="30">
        <f t="shared" si="2"/>
        <v>44</v>
      </c>
      <c r="BL8" s="30">
        <f t="shared" ref="BL8:BL11" si="3">P8-AT8</f>
        <v>58</v>
      </c>
      <c r="BM8" s="30"/>
      <c r="BN8" s="30"/>
      <c r="BO8" s="30"/>
    </row>
    <row r="9" spans="1:67" s="10" customFormat="1" ht="22.5" customHeight="1" x14ac:dyDescent="0.3">
      <c r="A9" s="15"/>
      <c r="B9" s="14" t="s">
        <v>14</v>
      </c>
      <c r="C9" s="15"/>
      <c r="D9" s="24"/>
      <c r="E9" s="31">
        <v>254</v>
      </c>
      <c r="F9" s="31">
        <v>67</v>
      </c>
      <c r="G9" s="31">
        <v>187</v>
      </c>
      <c r="H9" s="31">
        <v>254</v>
      </c>
      <c r="I9" s="31">
        <v>67</v>
      </c>
      <c r="J9" s="31">
        <v>187</v>
      </c>
      <c r="K9" s="31">
        <v>254</v>
      </c>
      <c r="L9" s="31">
        <v>67</v>
      </c>
      <c r="M9" s="31">
        <v>187</v>
      </c>
      <c r="N9" s="31">
        <v>254</v>
      </c>
      <c r="O9" s="31">
        <v>67</v>
      </c>
      <c r="P9" s="31">
        <v>187</v>
      </c>
      <c r="Q9" s="31">
        <v>265</v>
      </c>
      <c r="R9" s="31">
        <v>69</v>
      </c>
      <c r="S9" s="31">
        <v>196</v>
      </c>
      <c r="T9" s="22" t="s">
        <v>24</v>
      </c>
      <c r="AC9" s="10" t="s">
        <v>14</v>
      </c>
      <c r="AF9" s="10">
        <f t="shared" ref="AF9:AF11" si="4">SUM(AG9:AH9)</f>
        <v>228</v>
      </c>
      <c r="AG9" s="10">
        <v>78</v>
      </c>
      <c r="AH9" s="10">
        <v>150</v>
      </c>
      <c r="AI9" s="10">
        <f t="shared" ref="AI9:AI11" si="5">SUM(AJ9:AK9)</f>
        <v>228</v>
      </c>
      <c r="AJ9" s="10">
        <v>78</v>
      </c>
      <c r="AK9" s="10">
        <v>150</v>
      </c>
      <c r="AL9" s="10">
        <f t="shared" ref="AL9:AL11" si="6">SUM(AM9:AN9)</f>
        <v>228</v>
      </c>
      <c r="AM9" s="10">
        <v>78</v>
      </c>
      <c r="AN9" s="10">
        <v>150</v>
      </c>
      <c r="AO9" s="10">
        <f t="shared" ref="AO9:AO11" si="7">SUM(AP9:AQ9)</f>
        <v>228</v>
      </c>
      <c r="AP9" s="10">
        <v>78</v>
      </c>
      <c r="AQ9" s="10">
        <v>150</v>
      </c>
      <c r="AR9" s="10">
        <f t="shared" ref="AR9:AR11" si="8">SUM(AS9:AT9)</f>
        <v>228</v>
      </c>
      <c r="AS9" s="10">
        <v>78</v>
      </c>
      <c r="AT9" s="10">
        <v>150</v>
      </c>
      <c r="AU9" s="10" t="s">
        <v>24</v>
      </c>
      <c r="AX9" s="30" t="e">
        <f>#REF!-AF9</f>
        <v>#REF!</v>
      </c>
      <c r="AY9" s="30" t="e">
        <f>#REF!-AG9</f>
        <v>#REF!</v>
      </c>
      <c r="AZ9" s="30" t="e">
        <f>#REF!-AH9</f>
        <v>#REF!</v>
      </c>
      <c r="BA9" s="30">
        <f t="shared" si="2"/>
        <v>26</v>
      </c>
      <c r="BB9" s="30">
        <f t="shared" si="2"/>
        <v>-11</v>
      </c>
      <c r="BC9" s="30">
        <f t="shared" si="2"/>
        <v>37</v>
      </c>
      <c r="BD9" s="30">
        <f t="shared" si="2"/>
        <v>26</v>
      </c>
      <c r="BE9" s="30">
        <f t="shared" si="2"/>
        <v>-11</v>
      </c>
      <c r="BF9" s="30">
        <f t="shared" si="2"/>
        <v>37</v>
      </c>
      <c r="BG9" s="30">
        <f t="shared" si="2"/>
        <v>26</v>
      </c>
      <c r="BH9" s="30">
        <f t="shared" si="2"/>
        <v>-11</v>
      </c>
      <c r="BI9" s="30">
        <f t="shared" si="2"/>
        <v>37</v>
      </c>
      <c r="BJ9" s="30">
        <f t="shared" si="2"/>
        <v>26</v>
      </c>
      <c r="BK9" s="30">
        <f t="shared" si="2"/>
        <v>-11</v>
      </c>
      <c r="BL9" s="30">
        <f t="shared" si="3"/>
        <v>37</v>
      </c>
      <c r="BM9" s="30"/>
      <c r="BN9" s="30"/>
      <c r="BO9" s="30"/>
    </row>
    <row r="10" spans="1:67" s="10" customFormat="1" ht="22.5" customHeight="1" x14ac:dyDescent="0.3">
      <c r="A10" s="14"/>
      <c r="B10" s="15" t="s">
        <v>13</v>
      </c>
      <c r="C10" s="14"/>
      <c r="D10" s="14"/>
      <c r="E10" s="31">
        <v>7529</v>
      </c>
      <c r="F10" s="31">
        <v>1690</v>
      </c>
      <c r="G10" s="31">
        <v>5839</v>
      </c>
      <c r="H10" s="31">
        <v>7530</v>
      </c>
      <c r="I10" s="31">
        <v>1690</v>
      </c>
      <c r="J10" s="31">
        <v>5840</v>
      </c>
      <c r="K10" s="31">
        <v>7530</v>
      </c>
      <c r="L10" s="31">
        <v>1690</v>
      </c>
      <c r="M10" s="31">
        <v>5840</v>
      </c>
      <c r="N10" s="31">
        <v>7531</v>
      </c>
      <c r="O10" s="31">
        <v>1691</v>
      </c>
      <c r="P10" s="31">
        <v>5840</v>
      </c>
      <c r="Q10" s="31">
        <v>7435</v>
      </c>
      <c r="R10" s="31">
        <v>1624</v>
      </c>
      <c r="S10" s="31">
        <v>5811</v>
      </c>
      <c r="T10" s="22" t="s">
        <v>41</v>
      </c>
      <c r="AC10" s="10" t="s">
        <v>13</v>
      </c>
      <c r="AF10" s="10">
        <f t="shared" si="4"/>
        <v>7122</v>
      </c>
      <c r="AG10" s="10">
        <v>1705</v>
      </c>
      <c r="AH10" s="10">
        <v>5417</v>
      </c>
      <c r="AI10" s="10">
        <f t="shared" si="5"/>
        <v>7108</v>
      </c>
      <c r="AJ10" s="10">
        <v>1688</v>
      </c>
      <c r="AK10" s="10">
        <v>5420</v>
      </c>
      <c r="AL10" s="10">
        <f t="shared" si="6"/>
        <v>7199</v>
      </c>
      <c r="AM10" s="10">
        <v>1705</v>
      </c>
      <c r="AN10" s="10">
        <v>5494</v>
      </c>
      <c r="AO10" s="10">
        <f t="shared" si="7"/>
        <v>7184</v>
      </c>
      <c r="AP10" s="10">
        <v>1679</v>
      </c>
      <c r="AQ10" s="10">
        <v>5505</v>
      </c>
      <c r="AR10" s="10">
        <f t="shared" si="8"/>
        <v>7195</v>
      </c>
      <c r="AS10" s="10">
        <v>1668</v>
      </c>
      <c r="AT10" s="10">
        <v>5527</v>
      </c>
      <c r="AU10" s="10" t="s">
        <v>41</v>
      </c>
      <c r="AX10" s="30" t="e">
        <f>#REF!-AF10</f>
        <v>#REF!</v>
      </c>
      <c r="AY10" s="30" t="e">
        <f>#REF!-AG10</f>
        <v>#REF!</v>
      </c>
      <c r="AZ10" s="30" t="e">
        <f>#REF!-AH10</f>
        <v>#REF!</v>
      </c>
      <c r="BA10" s="30">
        <f t="shared" si="2"/>
        <v>421</v>
      </c>
      <c r="BB10" s="30">
        <f t="shared" si="2"/>
        <v>2</v>
      </c>
      <c r="BC10" s="30">
        <f t="shared" si="2"/>
        <v>419</v>
      </c>
      <c r="BD10" s="30">
        <f t="shared" si="2"/>
        <v>331</v>
      </c>
      <c r="BE10" s="30">
        <f t="shared" si="2"/>
        <v>-15</v>
      </c>
      <c r="BF10" s="30">
        <f t="shared" si="2"/>
        <v>346</v>
      </c>
      <c r="BG10" s="30">
        <f t="shared" si="2"/>
        <v>346</v>
      </c>
      <c r="BH10" s="30">
        <f t="shared" si="2"/>
        <v>11</v>
      </c>
      <c r="BI10" s="30">
        <f t="shared" si="2"/>
        <v>335</v>
      </c>
      <c r="BJ10" s="30">
        <f t="shared" si="2"/>
        <v>336</v>
      </c>
      <c r="BK10" s="30">
        <f t="shared" si="2"/>
        <v>23</v>
      </c>
      <c r="BL10" s="30">
        <f t="shared" si="3"/>
        <v>313</v>
      </c>
      <c r="BM10" s="30"/>
      <c r="BN10" s="30"/>
      <c r="BO10" s="30"/>
    </row>
    <row r="11" spans="1:67" s="10" customFormat="1" ht="22.5" customHeight="1" x14ac:dyDescent="0.3">
      <c r="A11" s="14"/>
      <c r="B11" s="14" t="s">
        <v>12</v>
      </c>
      <c r="C11" s="14"/>
      <c r="D11" s="14"/>
      <c r="E11" s="31">
        <v>957</v>
      </c>
      <c r="F11" s="31">
        <v>419</v>
      </c>
      <c r="G11" s="31">
        <v>538</v>
      </c>
      <c r="H11" s="31">
        <v>961</v>
      </c>
      <c r="I11" s="31">
        <v>415</v>
      </c>
      <c r="J11" s="31">
        <v>546</v>
      </c>
      <c r="K11" s="31">
        <v>959</v>
      </c>
      <c r="L11" s="31">
        <v>419</v>
      </c>
      <c r="M11" s="31">
        <v>540</v>
      </c>
      <c r="N11" s="31">
        <v>963</v>
      </c>
      <c r="O11" s="31">
        <v>420</v>
      </c>
      <c r="P11" s="31">
        <v>543</v>
      </c>
      <c r="Q11" s="31">
        <v>1044</v>
      </c>
      <c r="R11" s="31">
        <v>463</v>
      </c>
      <c r="S11" s="31">
        <v>581</v>
      </c>
      <c r="T11" s="22" t="s">
        <v>42</v>
      </c>
      <c r="AC11" s="10" t="s">
        <v>12</v>
      </c>
      <c r="AF11" s="10">
        <f t="shared" si="4"/>
        <v>1231</v>
      </c>
      <c r="AG11" s="10">
        <v>529</v>
      </c>
      <c r="AH11" s="10">
        <v>702</v>
      </c>
      <c r="AI11" s="10">
        <f t="shared" si="5"/>
        <v>1256</v>
      </c>
      <c r="AJ11" s="10">
        <v>538</v>
      </c>
      <c r="AK11" s="10">
        <v>718</v>
      </c>
      <c r="AL11" s="10">
        <f t="shared" si="6"/>
        <v>1246</v>
      </c>
      <c r="AM11" s="10">
        <v>530</v>
      </c>
      <c r="AN11" s="10">
        <v>716</v>
      </c>
      <c r="AO11" s="10">
        <f t="shared" si="7"/>
        <v>1296</v>
      </c>
      <c r="AP11" s="10">
        <v>551</v>
      </c>
      <c r="AQ11" s="10">
        <v>745</v>
      </c>
      <c r="AR11" s="10">
        <f t="shared" si="8"/>
        <v>1298</v>
      </c>
      <c r="AS11" s="10">
        <v>549</v>
      </c>
      <c r="AT11" s="10">
        <v>749</v>
      </c>
      <c r="AU11" s="10" t="s">
        <v>42</v>
      </c>
      <c r="AX11" s="30" t="e">
        <f>#REF!-AF11</f>
        <v>#REF!</v>
      </c>
      <c r="AY11" s="30" t="e">
        <f>#REF!-AG11</f>
        <v>#REF!</v>
      </c>
      <c r="AZ11" s="30" t="e">
        <f>#REF!-AH11</f>
        <v>#REF!</v>
      </c>
      <c r="BA11" s="30">
        <f t="shared" si="2"/>
        <v>-299</v>
      </c>
      <c r="BB11" s="30">
        <f t="shared" si="2"/>
        <v>-119</v>
      </c>
      <c r="BC11" s="30">
        <f t="shared" si="2"/>
        <v>-180</v>
      </c>
      <c r="BD11" s="30">
        <f t="shared" si="2"/>
        <v>-285</v>
      </c>
      <c r="BE11" s="30">
        <f t="shared" si="2"/>
        <v>-115</v>
      </c>
      <c r="BF11" s="30">
        <f t="shared" si="2"/>
        <v>-170</v>
      </c>
      <c r="BG11" s="30">
        <f t="shared" si="2"/>
        <v>-337</v>
      </c>
      <c r="BH11" s="30">
        <f t="shared" si="2"/>
        <v>-132</v>
      </c>
      <c r="BI11" s="30">
        <f t="shared" si="2"/>
        <v>-205</v>
      </c>
      <c r="BJ11" s="30">
        <f t="shared" si="2"/>
        <v>-335</v>
      </c>
      <c r="BK11" s="30">
        <f t="shared" si="2"/>
        <v>-129</v>
      </c>
      <c r="BL11" s="30">
        <f t="shared" si="3"/>
        <v>-206</v>
      </c>
      <c r="BM11" s="30"/>
      <c r="BN11" s="30"/>
      <c r="BO11" s="30"/>
    </row>
    <row r="12" spans="1:67" s="10" customFormat="1" ht="24.75" customHeight="1" x14ac:dyDescent="0.3"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Q12" s="28"/>
      <c r="R12" s="28"/>
      <c r="S12" s="28"/>
      <c r="T12" s="22"/>
      <c r="AF12" s="10" t="s">
        <v>22</v>
      </c>
    </row>
    <row r="13" spans="1:67" s="10" customFormat="1" ht="24.75" customHeight="1" x14ac:dyDescent="0.3">
      <c r="A13" s="49" t="s">
        <v>7</v>
      </c>
      <c r="B13" s="49"/>
      <c r="C13" s="49"/>
      <c r="D13" s="50"/>
      <c r="E13" s="32">
        <v>165328</v>
      </c>
      <c r="F13" s="32">
        <v>81633</v>
      </c>
      <c r="G13" s="32">
        <v>83695</v>
      </c>
      <c r="H13" s="32">
        <v>165193</v>
      </c>
      <c r="I13" s="32">
        <v>81543</v>
      </c>
      <c r="J13" s="32">
        <v>83650</v>
      </c>
      <c r="K13" s="32">
        <v>164391</v>
      </c>
      <c r="L13" s="32">
        <v>80886</v>
      </c>
      <c r="M13" s="32">
        <v>83505</v>
      </c>
      <c r="N13" s="32">
        <v>164102</v>
      </c>
      <c r="O13" s="32">
        <v>80461</v>
      </c>
      <c r="P13" s="32">
        <v>83641</v>
      </c>
      <c r="Q13" s="32">
        <v>165881</v>
      </c>
      <c r="R13" s="32">
        <v>81440</v>
      </c>
      <c r="S13" s="32">
        <v>84441</v>
      </c>
      <c r="T13" s="23" t="s">
        <v>18</v>
      </c>
      <c r="W13" s="41"/>
      <c r="X13" s="41"/>
      <c r="Y13" s="41"/>
      <c r="AB13" s="10" t="s">
        <v>7</v>
      </c>
      <c r="AF13" s="10">
        <f>SUM(AF14:AF18)</f>
        <v>146220</v>
      </c>
      <c r="AG13" s="10">
        <f t="shared" ref="AG13:AT13" si="9">SUM(AG14:AG18)</f>
        <v>74542</v>
      </c>
      <c r="AH13" s="10">
        <f t="shared" si="9"/>
        <v>71678</v>
      </c>
      <c r="AI13" s="10">
        <f t="shared" si="9"/>
        <v>146332</v>
      </c>
      <c r="AJ13" s="10">
        <f t="shared" si="9"/>
        <v>74477</v>
      </c>
      <c r="AK13" s="10">
        <f t="shared" si="9"/>
        <v>71855</v>
      </c>
      <c r="AL13" s="10">
        <f t="shared" si="9"/>
        <v>146287</v>
      </c>
      <c r="AM13" s="10">
        <f t="shared" si="9"/>
        <v>74385</v>
      </c>
      <c r="AN13" s="10">
        <f t="shared" si="9"/>
        <v>71902</v>
      </c>
      <c r="AO13" s="10">
        <f t="shared" si="9"/>
        <v>145323</v>
      </c>
      <c r="AP13" s="10">
        <f t="shared" si="9"/>
        <v>73676</v>
      </c>
      <c r="AQ13" s="10">
        <f t="shared" si="9"/>
        <v>71647</v>
      </c>
      <c r="AR13" s="10">
        <f t="shared" si="9"/>
        <v>144913</v>
      </c>
      <c r="AS13" s="10">
        <f t="shared" si="9"/>
        <v>73214</v>
      </c>
      <c r="AT13" s="10">
        <f t="shared" si="9"/>
        <v>71699</v>
      </c>
      <c r="AU13" s="10" t="s">
        <v>18</v>
      </c>
      <c r="AX13" s="30" t="e">
        <f>#REF!-AF13</f>
        <v>#REF!</v>
      </c>
      <c r="AY13" s="30" t="e">
        <f>#REF!-AG13</f>
        <v>#REF!</v>
      </c>
      <c r="AZ13" s="30" t="e">
        <f>#REF!-AH13</f>
        <v>#REF!</v>
      </c>
      <c r="BA13" s="30">
        <f t="shared" ref="BA13:BK16" si="10">E13-AI13</f>
        <v>18996</v>
      </c>
      <c r="BB13" s="30">
        <f t="shared" si="10"/>
        <v>7156</v>
      </c>
      <c r="BC13" s="30">
        <f t="shared" si="10"/>
        <v>11840</v>
      </c>
      <c r="BD13" s="30">
        <f t="shared" si="10"/>
        <v>18906</v>
      </c>
      <c r="BE13" s="30">
        <f t="shared" si="10"/>
        <v>7158</v>
      </c>
      <c r="BF13" s="30">
        <f t="shared" si="10"/>
        <v>11748</v>
      </c>
      <c r="BG13" s="30">
        <f t="shared" si="10"/>
        <v>19068</v>
      </c>
      <c r="BH13" s="30">
        <f t="shared" si="10"/>
        <v>7210</v>
      </c>
      <c r="BI13" s="30">
        <f t="shared" si="10"/>
        <v>11858</v>
      </c>
      <c r="BJ13" s="30">
        <f t="shared" si="10"/>
        <v>19189</v>
      </c>
      <c r="BK13" s="30">
        <f t="shared" si="10"/>
        <v>7247</v>
      </c>
      <c r="BL13" s="30">
        <f t="shared" ref="BL13:BL16" si="11">P13-AT13</f>
        <v>11942</v>
      </c>
      <c r="BM13" s="30"/>
      <c r="BN13" s="30"/>
    </row>
    <row r="14" spans="1:67" s="10" customFormat="1" ht="22.5" customHeight="1" x14ac:dyDescent="0.3">
      <c r="B14" s="10" t="s">
        <v>16</v>
      </c>
      <c r="E14" s="33">
        <v>33551</v>
      </c>
      <c r="F14" s="33">
        <v>17218</v>
      </c>
      <c r="G14" s="33">
        <v>16333</v>
      </c>
      <c r="H14" s="33">
        <v>33526</v>
      </c>
      <c r="I14" s="33">
        <v>17171</v>
      </c>
      <c r="J14" s="33">
        <v>16355</v>
      </c>
      <c r="K14" s="33">
        <v>32841</v>
      </c>
      <c r="L14" s="33">
        <v>16694</v>
      </c>
      <c r="M14" s="33">
        <v>16147</v>
      </c>
      <c r="N14" s="33">
        <v>32634</v>
      </c>
      <c r="O14" s="33">
        <v>16585</v>
      </c>
      <c r="P14" s="33">
        <v>16049</v>
      </c>
      <c r="Q14" s="38">
        <v>32472</v>
      </c>
      <c r="R14" s="38">
        <v>16585</v>
      </c>
      <c r="S14" s="38">
        <v>15887</v>
      </c>
      <c r="T14" s="11" t="s">
        <v>20</v>
      </c>
      <c r="AC14" s="10" t="s">
        <v>16</v>
      </c>
      <c r="AF14" s="10">
        <f>SUM(AG14:AH14)</f>
        <v>33128</v>
      </c>
      <c r="AG14" s="10">
        <v>17041</v>
      </c>
      <c r="AH14" s="10">
        <v>16087</v>
      </c>
      <c r="AI14" s="10">
        <f>SUM(AJ14:AK14)</f>
        <v>33551</v>
      </c>
      <c r="AJ14" s="10">
        <v>17218</v>
      </c>
      <c r="AK14" s="10">
        <v>16333</v>
      </c>
      <c r="AL14" s="10">
        <f>SUM(AM14:AN14)</f>
        <v>33526</v>
      </c>
      <c r="AM14" s="10">
        <v>17171</v>
      </c>
      <c r="AN14" s="10">
        <v>16355</v>
      </c>
      <c r="AO14" s="10">
        <f>SUM(AP14:AQ14)</f>
        <v>32841</v>
      </c>
      <c r="AP14" s="10">
        <v>16694</v>
      </c>
      <c r="AQ14" s="10">
        <v>16147</v>
      </c>
      <c r="AR14" s="10">
        <f>SUM(AS14:AT14)</f>
        <v>32634</v>
      </c>
      <c r="AS14" s="10">
        <v>16585</v>
      </c>
      <c r="AT14" s="10">
        <v>16049</v>
      </c>
      <c r="AU14" s="10" t="s">
        <v>20</v>
      </c>
      <c r="AX14" s="30" t="e">
        <f>#REF!-AF14</f>
        <v>#REF!</v>
      </c>
      <c r="AY14" s="30" t="e">
        <f>#REF!-AG14</f>
        <v>#REF!</v>
      </c>
      <c r="AZ14" s="30" t="e">
        <f>#REF!-AH14</f>
        <v>#REF!</v>
      </c>
      <c r="BA14" s="30">
        <f t="shared" si="10"/>
        <v>0</v>
      </c>
      <c r="BB14" s="30">
        <f t="shared" si="10"/>
        <v>0</v>
      </c>
      <c r="BC14" s="30">
        <f t="shared" si="10"/>
        <v>0</v>
      </c>
      <c r="BD14" s="30">
        <f t="shared" si="10"/>
        <v>0</v>
      </c>
      <c r="BE14" s="30">
        <f t="shared" si="10"/>
        <v>0</v>
      </c>
      <c r="BF14" s="30">
        <f t="shared" si="10"/>
        <v>0</v>
      </c>
      <c r="BG14" s="30">
        <f t="shared" si="10"/>
        <v>0</v>
      </c>
      <c r="BH14" s="30">
        <f t="shared" si="10"/>
        <v>0</v>
      </c>
      <c r="BI14" s="30">
        <f t="shared" si="10"/>
        <v>0</v>
      </c>
      <c r="BJ14" s="30">
        <f t="shared" si="10"/>
        <v>0</v>
      </c>
      <c r="BK14" s="30">
        <f t="shared" si="10"/>
        <v>0</v>
      </c>
      <c r="BL14" s="30">
        <f t="shared" si="11"/>
        <v>0</v>
      </c>
      <c r="BM14" s="30"/>
      <c r="BN14" s="30"/>
    </row>
    <row r="15" spans="1:67" s="10" customFormat="1" ht="22.5" customHeight="1" x14ac:dyDescent="0.3">
      <c r="B15" s="10" t="s">
        <v>8</v>
      </c>
      <c r="E15" s="33">
        <v>82677</v>
      </c>
      <c r="F15" s="33">
        <v>42922</v>
      </c>
      <c r="G15" s="33">
        <v>39755</v>
      </c>
      <c r="H15" s="33">
        <v>83042</v>
      </c>
      <c r="I15" s="33">
        <v>43134</v>
      </c>
      <c r="J15" s="33">
        <v>39908</v>
      </c>
      <c r="K15" s="33">
        <v>82023</v>
      </c>
      <c r="L15" s="33">
        <v>42548</v>
      </c>
      <c r="M15" s="33">
        <v>39475</v>
      </c>
      <c r="N15" s="33">
        <v>81425</v>
      </c>
      <c r="O15" s="33">
        <v>42032</v>
      </c>
      <c r="P15" s="33">
        <v>39393</v>
      </c>
      <c r="Q15" s="38">
        <v>81669</v>
      </c>
      <c r="R15" s="38">
        <v>42100</v>
      </c>
      <c r="S15" s="38">
        <v>39569</v>
      </c>
      <c r="T15" s="11" t="s">
        <v>19</v>
      </c>
      <c r="AC15" s="10" t="s">
        <v>8</v>
      </c>
      <c r="AF15" s="10">
        <f t="shared" ref="AF15:AF16" si="12">SUM(AG15:AH15)</f>
        <v>83020</v>
      </c>
      <c r="AG15" s="10">
        <v>43172</v>
      </c>
      <c r="AH15" s="10">
        <v>39848</v>
      </c>
      <c r="AI15" s="10">
        <f t="shared" ref="AI15:AI16" si="13">SUM(AJ15:AK15)</f>
        <v>82677</v>
      </c>
      <c r="AJ15" s="10">
        <v>42922</v>
      </c>
      <c r="AK15" s="10">
        <v>39755</v>
      </c>
      <c r="AL15" s="10">
        <f t="shared" ref="AL15:AL16" si="14">SUM(AM15:AN15)</f>
        <v>83042</v>
      </c>
      <c r="AM15" s="10">
        <v>43134</v>
      </c>
      <c r="AN15" s="10">
        <v>39908</v>
      </c>
      <c r="AO15" s="10">
        <f t="shared" ref="AO15:AO16" si="15">SUM(AP15:AQ15)</f>
        <v>82023</v>
      </c>
      <c r="AP15" s="10">
        <v>42548</v>
      </c>
      <c r="AQ15" s="10">
        <v>39475</v>
      </c>
      <c r="AR15" s="10">
        <f t="shared" ref="AR15:AR16" si="16">SUM(AS15:AT15)</f>
        <v>81425</v>
      </c>
      <c r="AS15" s="10">
        <v>42032</v>
      </c>
      <c r="AT15" s="10">
        <v>39393</v>
      </c>
      <c r="AU15" s="10" t="s">
        <v>19</v>
      </c>
      <c r="AX15" s="30" t="e">
        <f>#REF!-AF15</f>
        <v>#REF!</v>
      </c>
      <c r="AY15" s="30" t="e">
        <f>#REF!-AG15</f>
        <v>#REF!</v>
      </c>
      <c r="AZ15" s="30" t="e">
        <f>#REF!-AH15</f>
        <v>#REF!</v>
      </c>
      <c r="BA15" s="30">
        <f t="shared" si="10"/>
        <v>0</v>
      </c>
      <c r="BB15" s="30">
        <f t="shared" si="10"/>
        <v>0</v>
      </c>
      <c r="BC15" s="30">
        <f t="shared" si="10"/>
        <v>0</v>
      </c>
      <c r="BD15" s="30">
        <f t="shared" si="10"/>
        <v>0</v>
      </c>
      <c r="BE15" s="30">
        <f t="shared" si="10"/>
        <v>0</v>
      </c>
      <c r="BF15" s="30">
        <f t="shared" si="10"/>
        <v>0</v>
      </c>
      <c r="BG15" s="30">
        <f t="shared" si="10"/>
        <v>0</v>
      </c>
      <c r="BH15" s="30">
        <f t="shared" si="10"/>
        <v>0</v>
      </c>
      <c r="BI15" s="30">
        <f t="shared" si="10"/>
        <v>0</v>
      </c>
      <c r="BJ15" s="30">
        <f t="shared" si="10"/>
        <v>0</v>
      </c>
      <c r="BK15" s="30">
        <f t="shared" si="10"/>
        <v>0</v>
      </c>
      <c r="BL15" s="30">
        <f t="shared" si="11"/>
        <v>0</v>
      </c>
      <c r="BM15" s="30"/>
      <c r="BN15" s="30"/>
    </row>
    <row r="16" spans="1:67" s="10" customFormat="1" ht="22.5" customHeight="1" x14ac:dyDescent="0.3">
      <c r="B16" s="10" t="s">
        <v>9</v>
      </c>
      <c r="E16" s="33">
        <v>30104</v>
      </c>
      <c r="F16" s="33">
        <v>14337</v>
      </c>
      <c r="G16" s="33">
        <v>15767</v>
      </c>
      <c r="H16" s="33">
        <v>29719</v>
      </c>
      <c r="I16" s="33">
        <v>14080</v>
      </c>
      <c r="J16" s="33">
        <v>15639</v>
      </c>
      <c r="K16" s="33">
        <v>30459</v>
      </c>
      <c r="L16" s="33">
        <v>14434</v>
      </c>
      <c r="M16" s="33">
        <v>16025</v>
      </c>
      <c r="N16" s="33">
        <v>30854</v>
      </c>
      <c r="O16" s="33">
        <v>14597</v>
      </c>
      <c r="P16" s="33">
        <v>16257</v>
      </c>
      <c r="Q16" s="38">
        <v>31641</v>
      </c>
      <c r="R16" s="38">
        <v>14999</v>
      </c>
      <c r="S16" s="38">
        <v>16642</v>
      </c>
      <c r="T16" s="11" t="s">
        <v>43</v>
      </c>
      <c r="AC16" s="10" t="s">
        <v>9</v>
      </c>
      <c r="AF16" s="10">
        <f t="shared" si="12"/>
        <v>30072</v>
      </c>
      <c r="AG16" s="10">
        <v>14329</v>
      </c>
      <c r="AH16" s="10">
        <v>15743</v>
      </c>
      <c r="AI16" s="10">
        <f t="shared" si="13"/>
        <v>30104</v>
      </c>
      <c r="AJ16" s="10">
        <v>14337</v>
      </c>
      <c r="AK16" s="10">
        <v>15767</v>
      </c>
      <c r="AL16" s="10">
        <f t="shared" si="14"/>
        <v>29719</v>
      </c>
      <c r="AM16" s="10">
        <v>14080</v>
      </c>
      <c r="AN16" s="10">
        <v>15639</v>
      </c>
      <c r="AO16" s="10">
        <f t="shared" si="15"/>
        <v>30459</v>
      </c>
      <c r="AP16" s="10">
        <v>14434</v>
      </c>
      <c r="AQ16" s="10">
        <v>16025</v>
      </c>
      <c r="AR16" s="10">
        <f t="shared" si="16"/>
        <v>30854</v>
      </c>
      <c r="AS16" s="10">
        <v>14597</v>
      </c>
      <c r="AT16" s="10">
        <v>16257</v>
      </c>
      <c r="AU16" s="10" t="s">
        <v>43</v>
      </c>
      <c r="AX16" s="30" t="e">
        <f>#REF!-AF16</f>
        <v>#REF!</v>
      </c>
      <c r="AY16" s="30" t="e">
        <f>#REF!-AG16</f>
        <v>#REF!</v>
      </c>
      <c r="AZ16" s="30" t="e">
        <f>#REF!-AH16</f>
        <v>#REF!</v>
      </c>
      <c r="BA16" s="30">
        <f t="shared" si="10"/>
        <v>0</v>
      </c>
      <c r="BB16" s="30">
        <f t="shared" si="10"/>
        <v>0</v>
      </c>
      <c r="BC16" s="30">
        <f t="shared" si="10"/>
        <v>0</v>
      </c>
      <c r="BD16" s="30">
        <f t="shared" si="10"/>
        <v>0</v>
      </c>
      <c r="BE16" s="30">
        <f t="shared" si="10"/>
        <v>0</v>
      </c>
      <c r="BF16" s="30">
        <f t="shared" si="10"/>
        <v>0</v>
      </c>
      <c r="BG16" s="30">
        <f t="shared" si="10"/>
        <v>0</v>
      </c>
      <c r="BH16" s="30">
        <f t="shared" si="10"/>
        <v>0</v>
      </c>
      <c r="BI16" s="30">
        <f t="shared" si="10"/>
        <v>0</v>
      </c>
      <c r="BJ16" s="30">
        <f t="shared" si="10"/>
        <v>0</v>
      </c>
      <c r="BK16" s="30">
        <f t="shared" si="10"/>
        <v>0</v>
      </c>
      <c r="BL16" s="30">
        <f t="shared" si="11"/>
        <v>0</v>
      </c>
      <c r="BM16" s="30"/>
      <c r="BN16" s="30"/>
    </row>
    <row r="17" spans="1:66" s="10" customFormat="1" ht="22.5" customHeight="1" x14ac:dyDescent="0.3">
      <c r="B17" s="10" t="s">
        <v>10</v>
      </c>
      <c r="E17" s="33">
        <v>18996</v>
      </c>
      <c r="F17" s="33">
        <v>7156</v>
      </c>
      <c r="G17" s="33">
        <v>11840</v>
      </c>
      <c r="H17" s="33">
        <v>18906</v>
      </c>
      <c r="I17" s="33">
        <v>7158</v>
      </c>
      <c r="J17" s="33">
        <v>11748</v>
      </c>
      <c r="K17" s="33">
        <v>19068</v>
      </c>
      <c r="L17" s="33">
        <v>7210</v>
      </c>
      <c r="M17" s="33">
        <v>11858</v>
      </c>
      <c r="N17" s="33">
        <v>19189</v>
      </c>
      <c r="O17" s="33">
        <v>7247</v>
      </c>
      <c r="P17" s="33">
        <v>11942</v>
      </c>
      <c r="Q17" s="38">
        <v>20099</v>
      </c>
      <c r="R17" s="38">
        <v>7756</v>
      </c>
      <c r="S17" s="38">
        <v>12343</v>
      </c>
      <c r="T17" s="11" t="s">
        <v>44</v>
      </c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</row>
    <row r="18" spans="1:66" s="10" customFormat="1" ht="6" customHeight="1" x14ac:dyDescent="0.3">
      <c r="A18" s="12"/>
      <c r="B18" s="12"/>
      <c r="C18" s="12"/>
      <c r="D18" s="12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9"/>
      <c r="R18" s="39"/>
      <c r="S18" s="39"/>
      <c r="T18" s="27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</row>
    <row r="19" spans="1:66" s="10" customFormat="1" ht="17.25" x14ac:dyDescent="0.3">
      <c r="A19" s="6" t="s">
        <v>28</v>
      </c>
      <c r="B19" s="6"/>
      <c r="C19" s="6" t="s">
        <v>25</v>
      </c>
      <c r="D19" s="6"/>
      <c r="E19" s="6"/>
      <c r="F19" s="6"/>
      <c r="G19" s="6"/>
      <c r="H19" s="6"/>
      <c r="I19" s="6" t="s">
        <v>31</v>
      </c>
      <c r="J19" s="6"/>
      <c r="K19" s="13"/>
      <c r="L19" s="6"/>
      <c r="M19" s="6"/>
      <c r="AB19" s="10" t="s">
        <v>28</v>
      </c>
      <c r="AD19" s="10" t="s">
        <v>25</v>
      </c>
      <c r="AM19" s="10" t="s">
        <v>31</v>
      </c>
    </row>
    <row r="20" spans="1:66" s="10" customFormat="1" ht="17.25" x14ac:dyDescent="0.3">
      <c r="A20" s="26" t="s">
        <v>45</v>
      </c>
      <c r="B20" s="35" t="s">
        <v>26</v>
      </c>
      <c r="C20" s="26" t="s">
        <v>46</v>
      </c>
      <c r="D20" s="26"/>
      <c r="E20" s="26"/>
      <c r="F20" s="26"/>
      <c r="G20" s="25"/>
      <c r="H20" s="35" t="s">
        <v>47</v>
      </c>
      <c r="I20" s="26" t="s">
        <v>48</v>
      </c>
      <c r="J20" s="6"/>
      <c r="K20" s="6"/>
      <c r="L20" s="6"/>
      <c r="M20" s="6"/>
      <c r="N20" s="6"/>
      <c r="AB20" s="10" t="s">
        <v>45</v>
      </c>
      <c r="AC20" s="10" t="s">
        <v>26</v>
      </c>
      <c r="AD20" s="10" t="s">
        <v>46</v>
      </c>
      <c r="AL20" s="10" t="s">
        <v>47</v>
      </c>
      <c r="AM20" s="10" t="s">
        <v>48</v>
      </c>
    </row>
    <row r="21" spans="1:66" x14ac:dyDescent="0.3">
      <c r="A21" s="6" t="s">
        <v>49</v>
      </c>
      <c r="B21" s="35" t="s">
        <v>50</v>
      </c>
      <c r="C21" s="26" t="s">
        <v>51</v>
      </c>
      <c r="D21" s="6"/>
      <c r="E21" s="6"/>
      <c r="F21" s="6"/>
      <c r="G21" s="36"/>
      <c r="H21" s="35" t="s">
        <v>52</v>
      </c>
      <c r="I21" s="26" t="s">
        <v>53</v>
      </c>
      <c r="J21" s="6"/>
      <c r="K21" s="6"/>
      <c r="L21" s="6"/>
      <c r="M21" s="6"/>
      <c r="N21" s="6"/>
      <c r="T21" s="5"/>
      <c r="AB21" s="5" t="s">
        <v>49</v>
      </c>
      <c r="AC21" s="5" t="s">
        <v>50</v>
      </c>
      <c r="AD21" s="5" t="s">
        <v>51</v>
      </c>
      <c r="AL21" s="5" t="s">
        <v>52</v>
      </c>
      <c r="AM21" s="5" t="s">
        <v>53</v>
      </c>
    </row>
    <row r="22" spans="1:66" x14ac:dyDescent="0.3">
      <c r="A22" s="6"/>
      <c r="B22" s="6" t="s">
        <v>54</v>
      </c>
      <c r="C22" s="26" t="s">
        <v>55</v>
      </c>
      <c r="D22" s="6"/>
      <c r="E22" s="6"/>
      <c r="F22" s="6"/>
      <c r="G22" s="6" t="s">
        <v>56</v>
      </c>
      <c r="I22" s="26" t="s">
        <v>57</v>
      </c>
      <c r="J22" s="6"/>
      <c r="K22" s="6"/>
      <c r="L22" s="6"/>
      <c r="M22" s="6"/>
      <c r="N22" s="6"/>
      <c r="Q22" s="40"/>
      <c r="R22" s="40"/>
      <c r="S22" s="40"/>
      <c r="T22" s="5"/>
      <c r="AC22" s="5" t="s">
        <v>54</v>
      </c>
      <c r="AD22" s="5" t="s">
        <v>55</v>
      </c>
      <c r="AK22" s="5" t="s">
        <v>56</v>
      </c>
      <c r="AM22" s="5" t="s">
        <v>57</v>
      </c>
    </row>
    <row r="23" spans="1:66" x14ac:dyDescent="0.3">
      <c r="A23" s="6"/>
      <c r="B23" s="42" t="s">
        <v>54</v>
      </c>
      <c r="C23" s="43" t="s">
        <v>58</v>
      </c>
      <c r="D23" s="42"/>
      <c r="E23" s="42"/>
      <c r="F23" s="42"/>
      <c r="G23" s="42" t="s">
        <v>54</v>
      </c>
      <c r="H23" s="44"/>
      <c r="I23" s="43" t="s">
        <v>59</v>
      </c>
      <c r="J23" s="42"/>
      <c r="K23" s="37"/>
      <c r="L23" s="37"/>
      <c r="M23" s="37"/>
      <c r="N23" s="37"/>
      <c r="O23" s="37"/>
      <c r="P23" s="37"/>
      <c r="Q23" s="37"/>
      <c r="R23" s="37"/>
      <c r="S23" s="37"/>
      <c r="T23" s="37"/>
      <c r="AC23" s="5" t="s">
        <v>54</v>
      </c>
      <c r="AD23" s="5" t="s">
        <v>58</v>
      </c>
      <c r="AK23" s="5" t="s">
        <v>54</v>
      </c>
      <c r="AM23" s="5" t="s">
        <v>59</v>
      </c>
    </row>
    <row r="24" spans="1:66" s="4" customFormat="1" x14ac:dyDescent="0.3">
      <c r="A24" s="6"/>
      <c r="B24" s="6" t="s">
        <v>54</v>
      </c>
      <c r="C24" s="26" t="s">
        <v>27</v>
      </c>
      <c r="D24" s="6"/>
      <c r="E24" s="6"/>
      <c r="F24" s="6"/>
      <c r="G24" s="6" t="s">
        <v>54</v>
      </c>
      <c r="H24" s="5"/>
      <c r="I24" s="26" t="s">
        <v>60</v>
      </c>
      <c r="J24" s="6"/>
      <c r="K24" s="5"/>
      <c r="L24" s="5"/>
      <c r="M24" s="5"/>
      <c r="N24" s="5"/>
      <c r="O24" s="5"/>
      <c r="P24" s="5"/>
      <c r="Q24" s="40"/>
      <c r="R24" s="40"/>
      <c r="S24" s="40"/>
      <c r="T24" s="5"/>
      <c r="AC24" s="4" t="s">
        <v>54</v>
      </c>
      <c r="AD24" s="4" t="s">
        <v>27</v>
      </c>
      <c r="AK24" s="4" t="s">
        <v>54</v>
      </c>
      <c r="AM24" s="4" t="s">
        <v>60</v>
      </c>
    </row>
    <row r="25" spans="1:66" s="4" customFormat="1" x14ac:dyDescent="0.3">
      <c r="A25" s="6"/>
      <c r="C25" s="6"/>
      <c r="D25" s="10"/>
      <c r="G25" s="6"/>
      <c r="H25" s="6"/>
      <c r="I25" s="5"/>
      <c r="J25" s="6"/>
      <c r="K25" s="5"/>
      <c r="L25" s="5"/>
      <c r="M25" s="5"/>
      <c r="N25" s="5"/>
      <c r="T25" s="9"/>
    </row>
  </sheetData>
  <mergeCells count="11">
    <mergeCell ref="E3:G3"/>
    <mergeCell ref="H3:J3"/>
    <mergeCell ref="K3:M3"/>
    <mergeCell ref="N3:P3"/>
    <mergeCell ref="T3:T5"/>
    <mergeCell ref="Q3:S3"/>
    <mergeCell ref="A4:D4"/>
    <mergeCell ref="E6:P6"/>
    <mergeCell ref="A7:D7"/>
    <mergeCell ref="E12:P12"/>
    <mergeCell ref="A13:D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2022-04-21T10:06:44Z</cp:lastPrinted>
  <dcterms:created xsi:type="dcterms:W3CDTF">2004-08-16T17:13:42Z</dcterms:created>
  <dcterms:modified xsi:type="dcterms:W3CDTF">2022-09-27T04:05:46Z</dcterms:modified>
</cp:coreProperties>
</file>