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3.ปานทิพย์\43.นศ.ฝึกงาน 2564\up mapping\up เดือนสิงหาคม2563\"/>
    </mc:Choice>
  </mc:AlternateContent>
  <xr:revisionPtr revIDLastSave="0" documentId="13_ncr:1_{13A68EF2-624E-47BC-A97B-34B4E3B4355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4" sheetId="1" r:id="rId1"/>
  </sheets>
  <definedNames>
    <definedName name="_xlnm.Print_Area" localSheetId="0">ตารางที่4!$A$1:$D$64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  <c r="C42" i="1"/>
  <c r="D60" i="1"/>
  <c r="D59" i="1"/>
  <c r="D58" i="1"/>
  <c r="D57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C57" i="1"/>
  <c r="C58" i="1"/>
  <c r="C59" i="1"/>
  <c r="C60" i="1"/>
  <c r="C54" i="1"/>
  <c r="C53" i="1"/>
  <c r="C52" i="1"/>
  <c r="C51" i="1"/>
  <c r="C50" i="1"/>
  <c r="C49" i="1"/>
  <c r="C48" i="1"/>
  <c r="C47" i="1"/>
  <c r="C46" i="1"/>
  <c r="C44" i="1"/>
  <c r="C43" i="1"/>
  <c r="C40" i="1"/>
  <c r="B60" i="1"/>
  <c r="B59" i="1"/>
  <c r="B58" i="1"/>
  <c r="B57" i="1"/>
  <c r="B56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39" i="1" l="1"/>
  <c r="C39" i="1"/>
  <c r="D39" i="1"/>
  <c r="D40" i="1"/>
  <c r="C45" i="1"/>
  <c r="C56" i="1"/>
  <c r="D56" i="1"/>
  <c r="B61" i="1"/>
  <c r="C61" i="1"/>
  <c r="D61" i="1"/>
  <c r="B62" i="1"/>
  <c r="C62" i="1"/>
  <c r="D62" i="1"/>
  <c r="G46" i="1" l="1"/>
  <c r="E60" i="1"/>
  <c r="F50" i="1"/>
  <c r="E44" i="1" l="1"/>
  <c r="G47" i="1" l="1"/>
  <c r="F59" i="1" l="1"/>
  <c r="F54" i="1"/>
  <c r="E52" i="1"/>
  <c r="F52" i="1"/>
  <c r="F51" i="1"/>
  <c r="F49" i="1"/>
  <c r="F48" i="1"/>
  <c r="F47" i="1"/>
  <c r="F46" i="1"/>
  <c r="F44" i="1"/>
  <c r="F43" i="1"/>
  <c r="F41" i="1"/>
  <c r="F40" i="1"/>
  <c r="F62" i="1"/>
  <c r="F42" i="1" l="1"/>
  <c r="F45" i="1"/>
  <c r="F57" i="1"/>
  <c r="F61" i="1"/>
  <c r="G50" i="1"/>
  <c r="G48" i="1"/>
  <c r="G45" i="1"/>
  <c r="G42" i="1"/>
  <c r="G40" i="1"/>
  <c r="G61" i="1"/>
  <c r="G59" i="1"/>
  <c r="G57" i="1"/>
  <c r="G54" i="1"/>
  <c r="G52" i="1"/>
  <c r="G44" i="1"/>
  <c r="G51" i="1"/>
  <c r="G49" i="1"/>
  <c r="G43" i="1"/>
  <c r="G41" i="1"/>
  <c r="G62" i="1"/>
  <c r="G60" i="1"/>
  <c r="E43" i="1"/>
  <c r="E51" i="1"/>
  <c r="E56" i="1"/>
  <c r="E40" i="1"/>
  <c r="E48" i="1"/>
  <c r="E41" i="1"/>
  <c r="E49" i="1"/>
  <c r="E53" i="1"/>
  <c r="E58" i="1"/>
  <c r="E62" i="1"/>
  <c r="G53" i="1"/>
  <c r="G56" i="1"/>
  <c r="G58" i="1"/>
  <c r="E46" i="1"/>
  <c r="F53" i="1"/>
  <c r="F56" i="1"/>
  <c r="F58" i="1"/>
  <c r="F60" i="1"/>
  <c r="F39" i="1" l="1"/>
  <c r="G39" i="1"/>
  <c r="E50" i="1"/>
  <c r="E45" i="1"/>
  <c r="E42" i="1"/>
  <c r="E61" i="1"/>
  <c r="E59" i="1"/>
  <c r="E57" i="1"/>
  <c r="E54" i="1"/>
  <c r="E47" i="1"/>
  <c r="E39" i="1" l="1"/>
</calcChain>
</file>

<file path=xl/sharedStrings.xml><?xml version="1.0" encoding="utf-8"?>
<sst xmlns="http://schemas.openxmlformats.org/spreadsheetml/2006/main" count="63" uniqueCount="38">
  <si>
    <t xml:space="preserve">ตารางที่  4   ประชากรอายุ 15 ปีขึ้นไป ที่มีงานทำ จำแนกตามอุตสาหกรรม และเพศ 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</si>
  <si>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</si>
  <si>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</si>
  <si>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</si>
  <si>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</si>
  <si>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</si>
  <si>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</si>
  <si>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</si>
  <si>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</si>
  <si>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</si>
  <si>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</si>
  <si>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</si>
  <si>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</si>
  <si>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</si>
  <si>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</si>
  <si>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</si>
  <si>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</si>
  <si>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</si>
  <si>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</si>
  <si>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กิจกรรมทางวิชาชีพและเทคนิค</t>
  </si>
  <si>
    <t>14. กิจกรรมการบริหารและสนับสนุน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</si>
  <si>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</si>
  <si>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</si>
  <si>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</si>
  <si>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18. ศิลปะความบันเทิง 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</si>
  <si>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</si>
  <si>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</si>
  <si>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</si>
  <si>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</si>
  <si>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 xml:space="preserve">ตารางที่  4   ประชากรอายุ 15 ปีขึ้นไป จำแนกตามอุตสาหกรรม และเพศ </t>
  </si>
  <si>
    <t>ร้อยละ</t>
  </si>
  <si>
    <t xml:space="preserve">1. เกษตรกรรม การป่าไม้และการประมง </t>
  </si>
  <si>
    <t>21. องค์การระหว่างประเทศและองค์การต่างประเทศอื่นๆและสมาชิก</t>
  </si>
  <si>
    <t xml:space="preserve">     รวมทั้งการประกันสังคมภาคบังคับ</t>
  </si>
  <si>
    <t>. . จำนวนเล็กน้อย</t>
  </si>
  <si>
    <t>ที่มา : โครงการสำรวจภาวะการทำงานของประชากรจังหวัดเลย เดือนสิงหาคม พ.ศ. 2563</t>
  </si>
  <si>
    <t xml:space="preserve">                 เดือนสิงหาคม พ.ศ. 2563</t>
  </si>
  <si>
    <t xml:space="preserve">                   เดือนสิงหาคม พ.ศ. 2563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</si>
</sst>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  <numFmt numFmtId="190" formatCode="0.000"/>
    <numFmt numFmtId="191" formatCode=".\ .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Cordia New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41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187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187" fontId="3" fillId="0" borderId="0" xfId="1" applyNumberFormat="1" applyFont="1"/>
    <xf numFmtId="0" fontId="3" fillId="0" borderId="0" xfId="1" applyFont="1" applyBorder="1"/>
    <xf numFmtId="189" fontId="2" fillId="0" borderId="0" xfId="1" applyNumberFormat="1" applyFont="1" applyAlignment="1">
      <alignment vertical="center"/>
    </xf>
    <xf numFmtId="187" fontId="2" fillId="0" borderId="0" xfId="1" applyNumberFormat="1" applyFont="1" applyAlignment="1">
      <alignment horizontal="right"/>
    </xf>
    <xf numFmtId="190" fontId="2" fillId="0" borderId="0" xfId="1" applyNumberFormat="1" applyFont="1" applyAlignment="1">
      <alignment vertical="center"/>
    </xf>
    <xf numFmtId="187" fontId="3" fillId="0" borderId="0" xfId="1" applyNumberFormat="1" applyFont="1" applyAlignment="1">
      <alignment horizontal="right"/>
    </xf>
    <xf numFmtId="188" fontId="3" fillId="0" borderId="0" xfId="3" applyNumberFormat="1" applyFont="1" applyAlignment="1">
      <alignment horizontal="right" wrapText="1"/>
    </xf>
    <xf numFmtId="188" fontId="3" fillId="0" borderId="3" xfId="3" applyNumberFormat="1" applyFont="1" applyBorder="1" applyAlignment="1">
      <alignment horizontal="right" wrapText="1"/>
    </xf>
    <xf numFmtId="188" fontId="2" fillId="0" borderId="0" xfId="3" applyNumberFormat="1" applyFont="1" applyAlignment="1">
      <alignment horizontal="right"/>
    </xf>
    <xf numFmtId="188" fontId="2" fillId="0" borderId="0" xfId="3" applyNumberFormat="1" applyFont="1" applyAlignment="1">
      <alignment vertical="center"/>
    </xf>
    <xf numFmtId="188" fontId="3" fillId="0" borderId="0" xfId="3" applyNumberFormat="1" applyFont="1"/>
    <xf numFmtId="189" fontId="3" fillId="0" borderId="0" xfId="1" applyNumberFormat="1" applyFont="1" applyAlignment="1">
      <alignment horizontal="right" wrapText="1"/>
    </xf>
    <xf numFmtId="0" fontId="3" fillId="0" borderId="0" xfId="1" applyFont="1" applyAlignment="1">
      <alignment horizontal="right" wrapText="1"/>
    </xf>
    <xf numFmtId="189" fontId="3" fillId="0" borderId="3" xfId="1" applyNumberFormat="1" applyFont="1" applyBorder="1" applyAlignment="1">
      <alignment horizontal="right" wrapText="1"/>
    </xf>
    <xf numFmtId="187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41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188" fontId="3" fillId="0" borderId="0" xfId="3" applyNumberFormat="1" applyFont="1" applyAlignment="1">
      <alignment horizontal="right"/>
    </xf>
    <xf numFmtId="41" fontId="2" fillId="0" borderId="0" xfId="1" applyNumberFormat="1" applyFont="1" applyAlignment="1">
      <alignment horizontal="right" vertical="center"/>
    </xf>
    <xf numFmtId="188" fontId="2" fillId="0" borderId="0" xfId="3" applyNumberFormat="1" applyFont="1" applyAlignment="1">
      <alignment horizontal="right" vertical="center"/>
    </xf>
    <xf numFmtId="0" fontId="5" fillId="0" borderId="0" xfId="1" applyFont="1"/>
    <xf numFmtId="188" fontId="2" fillId="0" borderId="0" xfId="3" applyNumberFormat="1" applyFont="1"/>
    <xf numFmtId="187" fontId="3" fillId="0" borderId="0" xfId="1" applyNumberFormat="1" applyFont="1" applyBorder="1"/>
    <xf numFmtId="0" fontId="2" fillId="0" borderId="0" xfId="1" applyFont="1" applyAlignment="1">
      <alignment horizontal="center"/>
    </xf>
    <xf numFmtId="0" fontId="3" fillId="0" borderId="0" xfId="1" quotePrefix="1" applyFont="1" applyAlignment="1" applyProtection="1">
      <alignment horizontal="left"/>
    </xf>
    <xf numFmtId="0" fontId="3" fillId="0" borderId="0" xfId="1" applyFont="1" applyAlignment="1" applyProtection="1">
      <alignment horizontal="left"/>
    </xf>
    <xf numFmtId="0" fontId="3" fillId="0" borderId="0" xfId="1" applyFont="1" applyBorder="1" applyAlignment="1" applyProtection="1">
      <alignment horizontal="left"/>
    </xf>
    <xf numFmtId="0" fontId="3" fillId="0" borderId="0" xfId="1" applyFont="1" applyBorder="1" applyAlignment="1"/>
    <xf numFmtId="0" fontId="3" fillId="0" borderId="0" xfId="1" applyFont="1" applyAlignment="1"/>
    <xf numFmtId="0" fontId="3" fillId="0" borderId="3" xfId="1" applyFont="1" applyBorder="1" applyAlignment="1"/>
    <xf numFmtId="188" fontId="2" fillId="0" borderId="2" xfId="2" applyNumberFormat="1" applyFont="1" applyBorder="1" applyAlignment="1">
      <alignment horizontal="right"/>
    </xf>
    <xf numFmtId="188" fontId="3" fillId="0" borderId="0" xfId="2" applyNumberFormat="1" applyFont="1" applyBorder="1" applyAlignment="1">
      <alignment horizontal="center"/>
    </xf>
    <xf numFmtId="188" fontId="2" fillId="0" borderId="0" xfId="2" applyNumberFormat="1" applyFont="1" applyBorder="1" applyAlignment="1">
      <alignment horizontal="right"/>
    </xf>
    <xf numFmtId="0" fontId="2" fillId="0" borderId="1" xfId="1" applyFont="1" applyBorder="1" applyAlignment="1">
      <alignment horizontal="center" vertical="center"/>
    </xf>
    <xf numFmtId="189" fontId="2" fillId="0" borderId="0" xfId="1" applyNumberFormat="1" applyFont="1" applyAlignment="1">
      <alignment horizontal="right" wrapText="1"/>
    </xf>
    <xf numFmtId="191" fontId="3" fillId="0" borderId="0" xfId="1" applyNumberFormat="1" applyFont="1" applyAlignment="1">
      <alignment horizontal="right" wrapText="1"/>
    </xf>
    <xf numFmtId="0" fontId="3" fillId="0" borderId="0" xfId="1" applyFont="1" applyAlignment="1">
      <alignment wrapText="1"/>
    </xf>
    <xf numFmtId="0" fontId="3" fillId="0" borderId="0" xfId="0" applyFont="1" applyAlignment="1">
      <alignment wrapText="1"/>
    </xf>
    <xf numFmtId="0" fontId="2" fillId="0" borderId="1" xfId="1" applyFont="1" applyBorder="1" applyAlignment="1">
      <alignment horizontal="right" wrapText="1"/>
    </xf>
    <xf numFmtId="188" fontId="3" fillId="0" borderId="0" xfId="2" applyNumberFormat="1" applyFont="1" applyBorder="1" applyAlignment="1">
      <alignment horizontal="center" wrapText="1"/>
    </xf>
    <xf numFmtId="187" fontId="3" fillId="0" borderId="2" xfId="1" applyNumberFormat="1" applyFont="1" applyBorder="1" applyAlignment="1">
      <alignment wrapText="1"/>
    </xf>
    <xf numFmtId="3" fontId="3" fillId="0" borderId="0" xfId="0" applyNumberFormat="1" applyFont="1"/>
    <xf numFmtId="3" fontId="3" fillId="0" borderId="0" xfId="0" applyNumberFormat="1" applyFont="1" applyAlignment="1">
      <alignment wrapText="1"/>
    </xf>
    <xf numFmtId="188" fontId="2" fillId="0" borderId="0" xfId="3" applyNumberFormat="1" applyFont="1" applyAlignment="1">
      <alignment horizontal="right" wrapText="1"/>
    </xf>
    <xf numFmtId="188" fontId="3" fillId="0" borderId="0" xfId="3" applyNumberFormat="1" applyFont="1" applyAlignment="1">
      <alignment horizontal="right" vertical="center" wrapText="1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</cellXfs>
  <cellStyles count="4">
    <cellStyle name="Comma 2" xfId="2" xr:uid="{00000000-0005-0000-0000-000000000000}"/>
    <cellStyle name="Normal 2" xfId="1" xr:uid="{00000000-0005-0000-0000-000001000000}"/>
    <cellStyle name="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7029450" y="14487525"/>
          <a:ext cx="0" cy="2478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64"/>
  <sheetViews>
    <sheetView showGridLines="0" tabSelected="1" view="pageBreakPreview" topLeftCell="A30" zoomScale="80" zoomScaleNormal="75" zoomScaleSheetLayoutView="80" workbookViewId="0">
      <selection activeCell="D58" sqref="D58"/>
    </sheetView>
  </sheetViews>
  <sheetFormatPr defaultRowHeight="18" customHeight="1" x14ac:dyDescent="0.35"/>
  <cols>
    <col min="1" max="1" width="64.140625" style="2" customWidth="1"/>
    <col min="2" max="2" width="14.7109375" style="2" customWidth="1"/>
    <col min="3" max="3" width="13.7109375" style="2" customWidth="1"/>
    <col min="4" max="4" width="13.7109375" style="53" customWidth="1"/>
    <col min="5" max="5" width="14.28515625" style="2" hidden="1" customWidth="1"/>
    <col min="6" max="6" width="14.42578125" style="2" hidden="1" customWidth="1"/>
    <col min="7" max="7" width="15" style="2" hidden="1" customWidth="1"/>
    <col min="8" max="8" width="11.7109375" style="2" bestFit="1" customWidth="1"/>
    <col min="9" max="10" width="11.5703125" style="2" bestFit="1" customWidth="1"/>
    <col min="11" max="11" width="12.85546875" style="2" bestFit="1" customWidth="1"/>
    <col min="12" max="12" width="13" style="2" bestFit="1" customWidth="1"/>
    <col min="13" max="13" width="11.7109375" style="2" bestFit="1" customWidth="1"/>
    <col min="14" max="14" width="12.85546875" style="2" bestFit="1" customWidth="1"/>
    <col min="15" max="16" width="9.7109375" style="2" bestFit="1" customWidth="1"/>
    <col min="17" max="16384" width="9.140625" style="2"/>
  </cols>
  <sheetData>
    <row r="1" spans="1:16" s="1" customFormat="1" ht="23.25" x14ac:dyDescent="0.35">
      <c r="A1" s="1" t="s">
        <v>0</v>
      </c>
      <c r="B1" s="2"/>
      <c r="C1" s="2"/>
      <c r="D1" s="53"/>
    </row>
    <row r="2" spans="1:16" s="4" customFormat="1" ht="23.25" x14ac:dyDescent="0.35">
      <c r="A2" s="3" t="s">
        <v>36</v>
      </c>
      <c r="D2" s="54"/>
    </row>
    <row r="3" spans="1:16" s="1" customFormat="1" ht="23.25" x14ac:dyDescent="0.35">
      <c r="A3" s="5" t="s">
        <v>1</v>
      </c>
      <c r="B3" s="6" t="s">
        <v>2</v>
      </c>
      <c r="C3" s="6" t="s">
        <v>3</v>
      </c>
      <c r="D3" s="55" t="s">
        <v>4</v>
      </c>
    </row>
    <row r="4" spans="1:16" s="1" customFormat="1" ht="23.25" x14ac:dyDescent="0.35">
      <c r="A4" s="7"/>
      <c r="B4" s="62" t="s">
        <v>5</v>
      </c>
      <c r="C4" s="62"/>
      <c r="D4" s="62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6" s="9" customFormat="1" ht="23.25" x14ac:dyDescent="0.35">
      <c r="A5" s="40" t="s">
        <v>6</v>
      </c>
      <c r="B5" s="38">
        <v>311039.15999999997</v>
      </c>
      <c r="C5" s="38">
        <v>168943.97</v>
      </c>
      <c r="D5" s="60">
        <v>142095.19</v>
      </c>
      <c r="E5" s="20"/>
      <c r="F5" s="35"/>
      <c r="G5" s="35"/>
      <c r="H5" s="26"/>
      <c r="I5" s="27"/>
      <c r="J5" s="27"/>
    </row>
    <row r="6" spans="1:16" s="11" customFormat="1" ht="27.75" customHeight="1" x14ac:dyDescent="0.35">
      <c r="A6" s="41" t="s">
        <v>7</v>
      </c>
      <c r="B6" s="22">
        <v>200776.78</v>
      </c>
      <c r="C6" s="22">
        <v>114142.05</v>
      </c>
      <c r="D6" s="18">
        <v>86634.72</v>
      </c>
      <c r="E6" s="20"/>
      <c r="F6" s="35"/>
      <c r="G6" s="35"/>
      <c r="H6" s="28"/>
      <c r="I6" s="29"/>
      <c r="J6" s="30"/>
    </row>
    <row r="7" spans="1:16" s="11" customFormat="1" ht="27.75" customHeight="1" x14ac:dyDescent="0.35">
      <c r="A7" s="42" t="s">
        <v>8</v>
      </c>
      <c r="B7" s="22">
        <v>67.489999999999995</v>
      </c>
      <c r="C7" s="22">
        <v>67.489999999999995</v>
      </c>
      <c r="D7" s="61">
        <v>0</v>
      </c>
      <c r="E7" s="20"/>
      <c r="F7" s="35"/>
      <c r="G7" s="35"/>
      <c r="H7" s="28"/>
      <c r="I7" s="30"/>
      <c r="J7" s="30"/>
    </row>
    <row r="8" spans="1:16" s="11" customFormat="1" ht="27.75" customHeight="1" x14ac:dyDescent="0.35">
      <c r="A8" s="42" t="s">
        <v>9</v>
      </c>
      <c r="B8" s="22">
        <v>8028.08</v>
      </c>
      <c r="C8" s="22">
        <v>4034.94</v>
      </c>
      <c r="D8" s="18">
        <v>3993.13</v>
      </c>
      <c r="E8" s="20"/>
      <c r="F8" s="35"/>
      <c r="G8" s="35"/>
      <c r="H8" s="28"/>
      <c r="I8" s="30"/>
      <c r="J8" s="30"/>
    </row>
    <row r="9" spans="1:16" s="11" customFormat="1" ht="27.75" customHeight="1" x14ac:dyDescent="0.35">
      <c r="A9" s="41" t="s">
        <v>10</v>
      </c>
      <c r="B9" s="22">
        <v>131.03</v>
      </c>
      <c r="C9" s="22">
        <v>74.040000000000006</v>
      </c>
      <c r="D9" s="18">
        <v>56.99</v>
      </c>
      <c r="E9" s="20"/>
      <c r="F9" s="35"/>
      <c r="G9" s="35"/>
      <c r="H9" s="28"/>
      <c r="I9" s="30"/>
      <c r="J9" s="30"/>
    </row>
    <row r="10" spans="1:16" s="11" customFormat="1" ht="27.75" customHeight="1" x14ac:dyDescent="0.35">
      <c r="A10" s="42" t="s">
        <v>11</v>
      </c>
      <c r="B10" s="34">
        <v>102.05</v>
      </c>
      <c r="C10" s="61">
        <v>0</v>
      </c>
      <c r="D10" s="18">
        <v>102.05</v>
      </c>
      <c r="E10" s="20"/>
      <c r="F10" s="35"/>
      <c r="G10" s="35"/>
      <c r="H10" s="28"/>
      <c r="I10" s="30"/>
      <c r="J10" s="30"/>
    </row>
    <row r="11" spans="1:16" ht="27.75" customHeight="1" x14ac:dyDescent="0.35">
      <c r="A11" s="41" t="s">
        <v>12</v>
      </c>
      <c r="B11" s="22">
        <v>9074</v>
      </c>
      <c r="C11" s="22">
        <v>7956.29</v>
      </c>
      <c r="D11" s="18">
        <v>1117.71</v>
      </c>
      <c r="E11" s="20"/>
      <c r="F11" s="35"/>
      <c r="G11" s="35"/>
      <c r="H11" s="17"/>
      <c r="I11" s="31"/>
      <c r="J11" s="31"/>
    </row>
    <row r="12" spans="1:16" ht="27.75" customHeight="1" x14ac:dyDescent="0.35">
      <c r="A12" s="42" t="s">
        <v>13</v>
      </c>
      <c r="B12" s="22">
        <v>29513.48</v>
      </c>
      <c r="C12" s="22">
        <v>13848.39</v>
      </c>
      <c r="D12" s="18">
        <v>15665.1</v>
      </c>
      <c r="E12" s="20"/>
      <c r="F12" s="35"/>
      <c r="G12" s="35"/>
      <c r="H12" s="17"/>
      <c r="I12" s="31"/>
      <c r="J12" s="31"/>
    </row>
    <row r="13" spans="1:16" ht="27.75" customHeight="1" x14ac:dyDescent="0.35">
      <c r="A13" s="42" t="s">
        <v>14</v>
      </c>
      <c r="B13" s="22">
        <v>2109.19</v>
      </c>
      <c r="C13" s="22">
        <v>1930.19</v>
      </c>
      <c r="D13" s="18">
        <v>179</v>
      </c>
      <c r="E13" s="20"/>
      <c r="F13" s="35"/>
      <c r="G13" s="35"/>
      <c r="H13" s="17"/>
      <c r="I13" s="31"/>
      <c r="J13" s="31"/>
    </row>
    <row r="14" spans="1:16" s="13" customFormat="1" ht="27.75" customHeight="1" x14ac:dyDescent="0.35">
      <c r="A14" s="43" t="s">
        <v>15</v>
      </c>
      <c r="B14" s="22">
        <v>14834.85</v>
      </c>
      <c r="C14" s="22">
        <v>3694.36</v>
      </c>
      <c r="D14" s="18">
        <v>11140.48</v>
      </c>
      <c r="E14" s="20"/>
      <c r="F14" s="35"/>
      <c r="G14" s="35"/>
      <c r="H14" s="32"/>
      <c r="I14" s="33"/>
      <c r="J14" s="33"/>
    </row>
    <row r="15" spans="1:16" ht="27.75" customHeight="1" x14ac:dyDescent="0.35">
      <c r="A15" s="44" t="s">
        <v>16</v>
      </c>
      <c r="B15" s="22">
        <v>283.86</v>
      </c>
      <c r="C15" s="22">
        <v>206.31</v>
      </c>
      <c r="D15" s="18">
        <v>77.55</v>
      </c>
      <c r="E15" s="20"/>
      <c r="F15" s="36"/>
      <c r="G15" s="36"/>
      <c r="H15" s="34"/>
      <c r="I15" s="34"/>
      <c r="J15" s="34"/>
      <c r="K15" s="22"/>
      <c r="L15" s="22"/>
      <c r="M15" s="22"/>
    </row>
    <row r="16" spans="1:16" ht="27.75" customHeight="1" x14ac:dyDescent="0.35">
      <c r="A16" s="44" t="s">
        <v>17</v>
      </c>
      <c r="B16" s="22">
        <v>1286.79</v>
      </c>
      <c r="C16" s="18">
        <v>0</v>
      </c>
      <c r="D16" s="18">
        <v>1286.79</v>
      </c>
      <c r="E16" s="20"/>
      <c r="F16" s="36"/>
      <c r="G16" s="36"/>
      <c r="H16" s="34"/>
      <c r="I16" s="34"/>
      <c r="J16" s="34"/>
      <c r="K16" s="22"/>
      <c r="L16" s="22"/>
      <c r="M16" s="22"/>
    </row>
    <row r="17" spans="1:10" ht="27.75" customHeight="1" x14ac:dyDescent="0.35">
      <c r="A17" s="44" t="s">
        <v>18</v>
      </c>
      <c r="B17" s="18">
        <v>0</v>
      </c>
      <c r="C17" s="18">
        <v>0</v>
      </c>
      <c r="D17" s="18">
        <v>0</v>
      </c>
      <c r="E17" s="20"/>
      <c r="F17" s="35"/>
      <c r="G17" s="35"/>
      <c r="H17" s="17"/>
      <c r="I17" s="31"/>
      <c r="J17" s="31"/>
    </row>
    <row r="18" spans="1:10" ht="27.75" customHeight="1" x14ac:dyDescent="0.35">
      <c r="A18" s="44" t="s">
        <v>19</v>
      </c>
      <c r="B18" s="22">
        <v>789.5</v>
      </c>
      <c r="C18" s="22">
        <v>468.11</v>
      </c>
      <c r="D18" s="18">
        <v>321.39</v>
      </c>
      <c r="E18" s="21"/>
      <c r="F18" s="35"/>
      <c r="G18" s="35"/>
      <c r="H18" s="17"/>
      <c r="I18" s="31"/>
      <c r="J18" s="31"/>
    </row>
    <row r="19" spans="1:10" ht="27.75" customHeight="1" x14ac:dyDescent="0.35">
      <c r="A19" s="44" t="s">
        <v>20</v>
      </c>
      <c r="B19" s="22">
        <v>213.2</v>
      </c>
      <c r="C19" s="22">
        <v>106.1</v>
      </c>
      <c r="D19" s="18">
        <v>107.09</v>
      </c>
      <c r="E19" s="21"/>
      <c r="F19" s="35"/>
      <c r="G19" s="35"/>
      <c r="H19" s="17"/>
      <c r="I19" s="31"/>
      <c r="J19" s="31"/>
    </row>
    <row r="20" spans="1:10" ht="27.75" customHeight="1" x14ac:dyDescent="0.35">
      <c r="A20" s="45" t="s">
        <v>21</v>
      </c>
      <c r="B20" s="22">
        <v>12357.86</v>
      </c>
      <c r="C20" s="22">
        <v>9121.7000000000007</v>
      </c>
      <c r="D20" s="18">
        <v>3236.17</v>
      </c>
      <c r="E20" s="22"/>
      <c r="F20" s="35"/>
      <c r="G20" s="35"/>
      <c r="H20" s="17"/>
      <c r="I20" s="31"/>
      <c r="J20" s="31"/>
    </row>
    <row r="21" spans="1:10" ht="27.75" customHeight="1" x14ac:dyDescent="0.35">
      <c r="A21" s="45" t="s">
        <v>33</v>
      </c>
      <c r="B21" s="24"/>
      <c r="C21" s="24"/>
      <c r="D21" s="24"/>
      <c r="E21" s="22"/>
      <c r="F21" s="35"/>
      <c r="G21" s="35"/>
      <c r="H21" s="17"/>
      <c r="I21" s="31"/>
      <c r="J21" s="31"/>
    </row>
    <row r="22" spans="1:10" ht="27.75" customHeight="1" x14ac:dyDescent="0.35">
      <c r="A22" s="45" t="s">
        <v>22</v>
      </c>
      <c r="B22" s="58">
        <v>9841</v>
      </c>
      <c r="C22" s="58">
        <v>3761</v>
      </c>
      <c r="D22" s="59">
        <v>6080</v>
      </c>
      <c r="E22" s="22"/>
      <c r="F22" s="35"/>
      <c r="G22" s="35"/>
      <c r="H22" s="17"/>
      <c r="I22" s="31"/>
      <c r="J22" s="31"/>
    </row>
    <row r="23" spans="1:10" ht="27.75" customHeight="1" x14ac:dyDescent="0.35">
      <c r="A23" s="45" t="s">
        <v>23</v>
      </c>
      <c r="B23" s="18">
        <v>1869.8</v>
      </c>
      <c r="C23" s="18">
        <v>166.33</v>
      </c>
      <c r="D23" s="18">
        <v>1703.46</v>
      </c>
      <c r="E23" s="22"/>
      <c r="F23" s="35"/>
      <c r="G23" s="35"/>
      <c r="H23" s="17"/>
      <c r="I23" s="31"/>
      <c r="J23" s="31"/>
    </row>
    <row r="24" spans="1:10" ht="27.75" customHeight="1" x14ac:dyDescent="0.35">
      <c r="A24" s="45" t="s">
        <v>24</v>
      </c>
      <c r="B24" s="18">
        <v>17854.63</v>
      </c>
      <c r="C24" s="18">
        <v>9211.9500000000007</v>
      </c>
      <c r="D24" s="18">
        <v>8642.68</v>
      </c>
      <c r="E24" s="22"/>
      <c r="F24" s="35"/>
      <c r="G24" s="35"/>
      <c r="H24" s="17"/>
      <c r="I24" s="31"/>
      <c r="J24" s="31"/>
    </row>
    <row r="25" spans="1:10" ht="27.75" customHeight="1" x14ac:dyDescent="0.35">
      <c r="A25" s="45" t="s">
        <v>25</v>
      </c>
      <c r="B25" s="18">
        <v>1751.06</v>
      </c>
      <c r="C25" s="18">
        <v>0</v>
      </c>
      <c r="D25" s="18">
        <v>1751.06</v>
      </c>
      <c r="E25" s="22"/>
      <c r="F25" s="35"/>
      <c r="G25" s="35"/>
      <c r="H25" s="17"/>
      <c r="I25" s="31"/>
      <c r="J25" s="31"/>
    </row>
    <row r="26" spans="1:10" ht="27.75" customHeight="1" x14ac:dyDescent="0.35">
      <c r="A26" s="45" t="s">
        <v>26</v>
      </c>
      <c r="B26" s="18">
        <v>154.93</v>
      </c>
      <c r="C26" s="18">
        <v>154.93</v>
      </c>
      <c r="D26" s="18">
        <v>0</v>
      </c>
      <c r="E26" s="8"/>
      <c r="F26" s="35"/>
      <c r="G26" s="35"/>
      <c r="H26" s="17"/>
      <c r="I26" s="31"/>
      <c r="J26" s="31"/>
    </row>
    <row r="27" spans="1:10" ht="27.75" customHeight="1" x14ac:dyDescent="0.35">
      <c r="A27" s="45" t="s">
        <v>27</v>
      </c>
      <c r="B27" s="18">
        <v>0</v>
      </c>
      <c r="C27" s="18">
        <v>0</v>
      </c>
      <c r="D27" s="18">
        <v>0</v>
      </c>
      <c r="E27" s="8"/>
      <c r="F27" s="8"/>
      <c r="G27" s="8"/>
      <c r="H27" s="12"/>
    </row>
    <row r="28" spans="1:10" ht="27.75" customHeight="1" x14ac:dyDescent="0.35">
      <c r="A28" s="46" t="s">
        <v>28</v>
      </c>
      <c r="B28" s="18">
        <v>0</v>
      </c>
      <c r="C28" s="19">
        <v>0</v>
      </c>
      <c r="D28" s="19">
        <v>0</v>
      </c>
      <c r="E28" s="8"/>
      <c r="F28" s="8"/>
      <c r="G28" s="8"/>
      <c r="H28" s="12"/>
    </row>
    <row r="29" spans="1:10" ht="17.25" customHeight="1" x14ac:dyDescent="0.35">
      <c r="A29" s="13"/>
      <c r="B29" s="47"/>
      <c r="C29" s="48"/>
      <c r="D29" s="56"/>
    </row>
    <row r="30" spans="1:10" ht="17.25" customHeight="1" x14ac:dyDescent="0.35">
      <c r="A30" s="13"/>
      <c r="B30" s="49"/>
      <c r="C30" s="48"/>
      <c r="D30" s="56"/>
    </row>
    <row r="31" spans="1:10" ht="17.25" customHeight="1" x14ac:dyDescent="0.35">
      <c r="A31" s="13"/>
      <c r="B31" s="49"/>
      <c r="C31" s="48"/>
      <c r="D31" s="56"/>
    </row>
    <row r="32" spans="1:10" ht="17.25" customHeight="1" x14ac:dyDescent="0.35">
      <c r="A32" s="13"/>
      <c r="B32" s="49"/>
      <c r="C32" s="48"/>
      <c r="D32" s="56"/>
    </row>
    <row r="33" spans="1:12" ht="17.25" customHeight="1" x14ac:dyDescent="0.35">
      <c r="A33" s="13"/>
      <c r="B33" s="49"/>
      <c r="C33" s="48"/>
      <c r="D33" s="56"/>
    </row>
    <row r="34" spans="1:12" ht="17.25" customHeight="1" x14ac:dyDescent="0.35">
      <c r="A34" s="13"/>
      <c r="B34" s="49"/>
      <c r="C34" s="48"/>
      <c r="D34" s="56"/>
    </row>
    <row r="35" spans="1:12" s="1" customFormat="1" ht="23.25" x14ac:dyDescent="0.35">
      <c r="A35" s="1" t="s">
        <v>29</v>
      </c>
      <c r="B35" s="2"/>
      <c r="C35" s="2"/>
      <c r="D35" s="53"/>
    </row>
    <row r="36" spans="1:12" s="4" customFormat="1" ht="23.25" x14ac:dyDescent="0.35">
      <c r="A36" s="3" t="s">
        <v>37</v>
      </c>
      <c r="D36" s="54"/>
    </row>
    <row r="37" spans="1:12" s="1" customFormat="1" ht="23.25" x14ac:dyDescent="0.35">
      <c r="A37" s="50" t="s">
        <v>1</v>
      </c>
      <c r="B37" s="6" t="s">
        <v>2</v>
      </c>
      <c r="C37" s="6" t="s">
        <v>3</v>
      </c>
      <c r="D37" s="55" t="s">
        <v>4</v>
      </c>
    </row>
    <row r="38" spans="1:12" ht="23.25" x14ac:dyDescent="0.35">
      <c r="B38" s="63" t="s">
        <v>30</v>
      </c>
      <c r="C38" s="63"/>
      <c r="D38" s="63"/>
    </row>
    <row r="39" spans="1:12" s="9" customFormat="1" ht="23.25" x14ac:dyDescent="0.35">
      <c r="A39" s="40"/>
      <c r="B39" s="51">
        <f>+B5/$B$5*100</f>
        <v>100</v>
      </c>
      <c r="C39" s="51">
        <f>+C5/$C$5*100</f>
        <v>100</v>
      </c>
      <c r="D39" s="51">
        <f>+D5/$D$5*100</f>
        <v>100</v>
      </c>
      <c r="E39" s="14">
        <f>SUM(E40:E60)</f>
        <v>99.999999999999986</v>
      </c>
      <c r="F39" s="14">
        <f>SUM(F40:F60)</f>
        <v>99.999999999999986</v>
      </c>
      <c r="G39" s="14">
        <f>SUM(G40:G62)</f>
        <v>99.999999999999986</v>
      </c>
      <c r="H39" s="15"/>
      <c r="I39" s="16"/>
      <c r="J39" s="14"/>
      <c r="K39" s="14"/>
      <c r="L39" s="14"/>
    </row>
    <row r="40" spans="1:12" s="11" customFormat="1" ht="23.25" x14ac:dyDescent="0.35">
      <c r="A40" s="41" t="s">
        <v>31</v>
      </c>
      <c r="B40" s="23">
        <v>64.5</v>
      </c>
      <c r="C40" s="23">
        <f t="shared" ref="C40:C62" si="0">+C6/$C$5*100</f>
        <v>67.562073982279443</v>
      </c>
      <c r="D40" s="23">
        <f>+D6/$D$5*100</f>
        <v>60.969495167288912</v>
      </c>
      <c r="E40" s="14">
        <f>ROUND(B40,1)</f>
        <v>64.5</v>
      </c>
      <c r="F40" s="14">
        <f>ROUND(C40,1)</f>
        <v>67.599999999999994</v>
      </c>
      <c r="G40" s="14">
        <f t="shared" ref="E40:G60" si="1">ROUND(D40,1)</f>
        <v>61</v>
      </c>
      <c r="H40" s="17"/>
      <c r="I40" s="10"/>
      <c r="J40" s="10"/>
      <c r="K40" s="10"/>
    </row>
    <row r="41" spans="1:12" s="11" customFormat="1" ht="23.25" x14ac:dyDescent="0.35">
      <c r="A41" s="42" t="s">
        <v>8</v>
      </c>
      <c r="B41" s="52">
        <f t="shared" ref="B40:C62" si="2">+B7/$B$5*100</f>
        <v>2.1698232466934388E-2</v>
      </c>
      <c r="C41" s="52">
        <f t="shared" si="0"/>
        <v>3.9948155592650032E-2</v>
      </c>
      <c r="D41" s="23">
        <f t="shared" ref="D41:D54" si="3">+D7/$D$5*100</f>
        <v>0</v>
      </c>
      <c r="E41" s="14">
        <f>ROUND(B41,1)</f>
        <v>0</v>
      </c>
      <c r="F41" s="14">
        <f>ROUND(C41,1)</f>
        <v>0</v>
      </c>
      <c r="G41" s="14">
        <f t="shared" si="1"/>
        <v>0</v>
      </c>
      <c r="H41" s="17"/>
      <c r="I41" s="10"/>
      <c r="J41" s="10"/>
      <c r="K41" s="10"/>
    </row>
    <row r="42" spans="1:12" s="11" customFormat="1" ht="23.25" x14ac:dyDescent="0.35">
      <c r="A42" s="42" t="s">
        <v>9</v>
      </c>
      <c r="B42" s="23">
        <f t="shared" si="2"/>
        <v>2.5810512091146336</v>
      </c>
      <c r="C42" s="23">
        <f t="shared" si="0"/>
        <v>2.3883302848867585</v>
      </c>
      <c r="D42" s="23">
        <f t="shared" si="3"/>
        <v>2.8101795704696269</v>
      </c>
      <c r="E42" s="14">
        <f t="shared" si="1"/>
        <v>2.6</v>
      </c>
      <c r="F42" s="14">
        <f t="shared" si="1"/>
        <v>2.4</v>
      </c>
      <c r="G42" s="14">
        <f t="shared" si="1"/>
        <v>2.8</v>
      </c>
      <c r="H42" s="17"/>
      <c r="I42" s="10"/>
      <c r="J42" s="10"/>
      <c r="K42" s="10"/>
    </row>
    <row r="43" spans="1:12" s="11" customFormat="1" ht="23.25" x14ac:dyDescent="0.35">
      <c r="A43" s="41" t="s">
        <v>10</v>
      </c>
      <c r="B43" s="52">
        <f t="shared" si="2"/>
        <v>4.2126528376684153E-2</v>
      </c>
      <c r="C43" s="52">
        <f t="shared" si="0"/>
        <v>4.3825180620533546E-2</v>
      </c>
      <c r="D43" s="52">
        <f t="shared" si="3"/>
        <v>4.0106917060317104E-2</v>
      </c>
      <c r="E43" s="14">
        <f t="shared" si="1"/>
        <v>0</v>
      </c>
      <c r="F43" s="14">
        <f t="shared" si="1"/>
        <v>0</v>
      </c>
      <c r="G43" s="14">
        <f t="shared" si="1"/>
        <v>0</v>
      </c>
      <c r="H43" s="17"/>
      <c r="I43" s="10"/>
      <c r="J43" s="10"/>
      <c r="K43" s="10"/>
    </row>
    <row r="44" spans="1:12" s="11" customFormat="1" ht="23.25" x14ac:dyDescent="0.35">
      <c r="A44" s="42" t="s">
        <v>11</v>
      </c>
      <c r="B44" s="52">
        <f t="shared" si="2"/>
        <v>3.2809373584985251E-2</v>
      </c>
      <c r="C44" s="23">
        <f t="shared" si="0"/>
        <v>0</v>
      </c>
      <c r="D44" s="23">
        <f t="shared" si="3"/>
        <v>7.1818053799006132E-2</v>
      </c>
      <c r="E44" s="14">
        <f t="shared" si="1"/>
        <v>0</v>
      </c>
      <c r="F44" s="14">
        <f t="shared" si="1"/>
        <v>0</v>
      </c>
      <c r="G44" s="14">
        <f>ROUND(D44,1)</f>
        <v>0.1</v>
      </c>
      <c r="H44" s="17"/>
      <c r="I44" s="10"/>
      <c r="J44" s="10"/>
      <c r="K44" s="10"/>
    </row>
    <row r="45" spans="1:12" ht="23.25" x14ac:dyDescent="0.35">
      <c r="A45" s="41" t="s">
        <v>12</v>
      </c>
      <c r="B45" s="23">
        <f t="shared" si="2"/>
        <v>2.91731754934009</v>
      </c>
      <c r="C45" s="23">
        <f t="shared" si="0"/>
        <v>4.7094252609311837</v>
      </c>
      <c r="D45" s="23">
        <f t="shared" si="3"/>
        <v>0.7865924244163367</v>
      </c>
      <c r="E45" s="14">
        <f t="shared" si="1"/>
        <v>2.9</v>
      </c>
      <c r="F45" s="14">
        <f t="shared" si="1"/>
        <v>4.7</v>
      </c>
      <c r="G45" s="14">
        <f t="shared" si="1"/>
        <v>0.8</v>
      </c>
      <c r="H45" s="17"/>
      <c r="I45" s="10"/>
      <c r="J45" s="12"/>
      <c r="K45" s="12"/>
    </row>
    <row r="46" spans="1:12" ht="23.25" x14ac:dyDescent="0.35">
      <c r="A46" s="42" t="s">
        <v>13</v>
      </c>
      <c r="B46" s="23">
        <f t="shared" si="2"/>
        <v>9.4886701725917728</v>
      </c>
      <c r="C46" s="23">
        <f t="shared" si="0"/>
        <v>8.1970312405941446</v>
      </c>
      <c r="D46" s="23">
        <f t="shared" si="3"/>
        <v>11.024370353422942</v>
      </c>
      <c r="E46" s="14">
        <f t="shared" si="1"/>
        <v>9.5</v>
      </c>
      <c r="F46" s="14">
        <f t="shared" si="1"/>
        <v>8.1999999999999993</v>
      </c>
      <c r="G46" s="14">
        <f t="shared" si="1"/>
        <v>11</v>
      </c>
      <c r="H46" s="17"/>
      <c r="I46" s="10"/>
      <c r="J46" s="12"/>
      <c r="K46" s="12"/>
    </row>
    <row r="47" spans="1:12" ht="23.25" x14ac:dyDescent="0.35">
      <c r="A47" s="42" t="s">
        <v>14</v>
      </c>
      <c r="B47" s="23">
        <f t="shared" si="2"/>
        <v>0.67811075621474814</v>
      </c>
      <c r="C47" s="23">
        <f t="shared" si="0"/>
        <v>1.1425030440565591</v>
      </c>
      <c r="D47" s="23">
        <f t="shared" si="3"/>
        <v>0.12597189250389121</v>
      </c>
      <c r="E47" s="14">
        <f t="shared" si="1"/>
        <v>0.7</v>
      </c>
      <c r="F47" s="14">
        <f t="shared" si="1"/>
        <v>1.1000000000000001</v>
      </c>
      <c r="G47" s="14">
        <f t="shared" si="1"/>
        <v>0.1</v>
      </c>
      <c r="H47" s="17"/>
      <c r="I47" s="10"/>
      <c r="J47" s="12"/>
      <c r="K47" s="12"/>
    </row>
    <row r="48" spans="1:12" s="13" customFormat="1" ht="23.25" x14ac:dyDescent="0.35">
      <c r="A48" s="43" t="s">
        <v>15</v>
      </c>
      <c r="B48" s="23">
        <f t="shared" si="2"/>
        <v>4.7694476798355554</v>
      </c>
      <c r="C48" s="23">
        <f t="shared" si="0"/>
        <v>2.1867368216811767</v>
      </c>
      <c r="D48" s="23">
        <f t="shared" si="3"/>
        <v>7.8401527877192745</v>
      </c>
      <c r="E48" s="14">
        <f t="shared" si="1"/>
        <v>4.8</v>
      </c>
      <c r="F48" s="14">
        <f t="shared" si="1"/>
        <v>2.2000000000000002</v>
      </c>
      <c r="G48" s="14">
        <f t="shared" si="1"/>
        <v>7.8</v>
      </c>
      <c r="H48" s="17"/>
      <c r="I48" s="10"/>
      <c r="J48" s="39"/>
      <c r="K48" s="39"/>
    </row>
    <row r="49" spans="1:11" ht="23.25" x14ac:dyDescent="0.35">
      <c r="A49" s="44" t="s">
        <v>16</v>
      </c>
      <c r="B49" s="23">
        <f t="shared" si="2"/>
        <v>9.1261820537323998E-2</v>
      </c>
      <c r="C49" s="23">
        <f t="shared" si="0"/>
        <v>0.12211740969506045</v>
      </c>
      <c r="D49" s="23">
        <f t="shared" si="3"/>
        <v>5.4576090858529408E-2</v>
      </c>
      <c r="E49" s="14">
        <f t="shared" si="1"/>
        <v>0.1</v>
      </c>
      <c r="F49" s="14">
        <f t="shared" si="1"/>
        <v>0.1</v>
      </c>
      <c r="G49" s="14">
        <f t="shared" si="1"/>
        <v>0.1</v>
      </c>
      <c r="H49" s="17"/>
      <c r="I49" s="10"/>
      <c r="J49" s="12"/>
      <c r="K49" s="12"/>
    </row>
    <row r="50" spans="1:11" ht="23.25" x14ac:dyDescent="0.35">
      <c r="A50" s="44" t="s">
        <v>17</v>
      </c>
      <c r="B50" s="23">
        <f t="shared" si="2"/>
        <v>0.4137067499796489</v>
      </c>
      <c r="C50" s="23">
        <f t="shared" si="0"/>
        <v>0</v>
      </c>
      <c r="D50" s="23">
        <f t="shared" si="3"/>
        <v>0.90558308131330822</v>
      </c>
      <c r="E50" s="14">
        <f t="shared" si="1"/>
        <v>0.4</v>
      </c>
      <c r="F50" s="14">
        <f t="shared" si="1"/>
        <v>0</v>
      </c>
      <c r="G50" s="14">
        <f t="shared" si="1"/>
        <v>0.9</v>
      </c>
      <c r="H50" s="17"/>
      <c r="I50" s="10"/>
      <c r="J50" s="12"/>
      <c r="K50" s="12"/>
    </row>
    <row r="51" spans="1:11" ht="23.25" x14ac:dyDescent="0.35">
      <c r="A51" s="44" t="s">
        <v>18</v>
      </c>
      <c r="B51" s="23">
        <f t="shared" si="2"/>
        <v>0</v>
      </c>
      <c r="C51" s="23">
        <f t="shared" si="0"/>
        <v>0</v>
      </c>
      <c r="D51" s="23">
        <f t="shared" si="3"/>
        <v>0</v>
      </c>
      <c r="E51" s="14">
        <f>ROUND(B51,1)</f>
        <v>0</v>
      </c>
      <c r="F51" s="14">
        <f>ROUND(C51,1)</f>
        <v>0</v>
      </c>
      <c r="G51" s="14">
        <f>ROUND(D51,1)</f>
        <v>0</v>
      </c>
      <c r="H51" s="17"/>
      <c r="I51" s="10"/>
      <c r="J51" s="12"/>
      <c r="K51" s="12"/>
    </row>
    <row r="52" spans="1:11" ht="23.25" x14ac:dyDescent="0.35">
      <c r="A52" s="44" t="s">
        <v>19</v>
      </c>
      <c r="B52" s="23">
        <f t="shared" si="2"/>
        <v>0.25382655997399173</v>
      </c>
      <c r="C52" s="23">
        <f t="shared" si="0"/>
        <v>0.27708002836680112</v>
      </c>
      <c r="D52" s="23">
        <f t="shared" si="3"/>
        <v>0.22617936609958433</v>
      </c>
      <c r="E52" s="14">
        <f>ROUND(B52,1)</f>
        <v>0.3</v>
      </c>
      <c r="F52" s="14">
        <f t="shared" si="1"/>
        <v>0.3</v>
      </c>
      <c r="G52" s="14">
        <f t="shared" si="1"/>
        <v>0.2</v>
      </c>
      <c r="H52" s="17"/>
      <c r="I52" s="10"/>
      <c r="J52" s="12"/>
      <c r="K52" s="12"/>
    </row>
    <row r="53" spans="1:11" ht="23.25" x14ac:dyDescent="0.35">
      <c r="A53" s="44" t="s">
        <v>20</v>
      </c>
      <c r="B53" s="23">
        <f t="shared" si="2"/>
        <v>6.8544423795383197E-2</v>
      </c>
      <c r="C53" s="23">
        <f t="shared" si="0"/>
        <v>6.2801886329532791E-2</v>
      </c>
      <c r="D53" s="23">
        <f t="shared" si="3"/>
        <v>7.5364971889618493E-2</v>
      </c>
      <c r="E53" s="14">
        <f t="shared" si="1"/>
        <v>0.1</v>
      </c>
      <c r="F53" s="14">
        <f t="shared" si="1"/>
        <v>0.1</v>
      </c>
      <c r="G53" s="14">
        <f t="shared" si="1"/>
        <v>0.1</v>
      </c>
      <c r="H53" s="17"/>
      <c r="I53" s="10"/>
      <c r="J53" s="12"/>
      <c r="K53" s="12"/>
    </row>
    <row r="54" spans="1:11" ht="23.25" x14ac:dyDescent="0.35">
      <c r="A54" s="45" t="s">
        <v>21</v>
      </c>
      <c r="B54" s="23">
        <f t="shared" si="2"/>
        <v>3.9730881474859951</v>
      </c>
      <c r="C54" s="23">
        <f t="shared" si="0"/>
        <v>5.3992456789076284</v>
      </c>
      <c r="D54" s="23">
        <f t="shared" si="3"/>
        <v>2.2774662534319425</v>
      </c>
      <c r="E54" s="14">
        <f t="shared" si="1"/>
        <v>4</v>
      </c>
      <c r="F54" s="14">
        <f t="shared" si="1"/>
        <v>5.4</v>
      </c>
      <c r="G54" s="14">
        <f t="shared" si="1"/>
        <v>2.2999999999999998</v>
      </c>
      <c r="H54" s="17"/>
      <c r="I54" s="10"/>
      <c r="J54" s="12"/>
      <c r="K54" s="12"/>
    </row>
    <row r="55" spans="1:11" ht="23.25" x14ac:dyDescent="0.35">
      <c r="A55" s="45" t="s">
        <v>33</v>
      </c>
      <c r="B55" s="23"/>
      <c r="C55" s="23"/>
      <c r="D55" s="23"/>
      <c r="E55" s="14"/>
      <c r="F55" s="14"/>
      <c r="G55" s="14"/>
      <c r="H55" s="17"/>
      <c r="I55" s="10"/>
      <c r="J55" s="12"/>
      <c r="K55" s="12"/>
    </row>
    <row r="56" spans="1:11" ht="23.25" x14ac:dyDescent="0.35">
      <c r="A56" s="45" t="s">
        <v>22</v>
      </c>
      <c r="B56" s="23">
        <f t="shared" si="2"/>
        <v>3.1639102934820169</v>
      </c>
      <c r="C56" s="23">
        <f t="shared" si="0"/>
        <v>2.2261818518885286</v>
      </c>
      <c r="D56" s="23">
        <f>+D22/$D$5*100</f>
        <v>4.2788218235958579</v>
      </c>
      <c r="E56" s="14">
        <f t="shared" si="1"/>
        <v>3.2</v>
      </c>
      <c r="F56" s="14">
        <f t="shared" si="1"/>
        <v>2.2000000000000002</v>
      </c>
      <c r="G56" s="14">
        <f t="shared" si="1"/>
        <v>4.3</v>
      </c>
      <c r="H56" s="17"/>
      <c r="I56" s="10"/>
      <c r="J56" s="12"/>
      <c r="K56" s="12"/>
    </row>
    <row r="57" spans="1:11" ht="23.25" x14ac:dyDescent="0.35">
      <c r="A57" s="45" t="s">
        <v>23</v>
      </c>
      <c r="B57" s="23">
        <f t="shared" si="2"/>
        <v>0.60114617079084198</v>
      </c>
      <c r="C57" s="23">
        <f t="shared" si="0"/>
        <v>9.8452759219521124E-2</v>
      </c>
      <c r="D57" s="23">
        <f t="shared" ref="D57:D60" si="4">+D23/$D$5*100</f>
        <v>1.198816089411612</v>
      </c>
      <c r="E57" s="14">
        <f t="shared" si="1"/>
        <v>0.6</v>
      </c>
      <c r="F57" s="14">
        <f t="shared" si="1"/>
        <v>0.1</v>
      </c>
      <c r="G57" s="14">
        <f t="shared" si="1"/>
        <v>1.2</v>
      </c>
      <c r="H57" s="17"/>
      <c r="I57" s="10"/>
      <c r="J57" s="12"/>
      <c r="K57" s="12"/>
    </row>
    <row r="58" spans="1:11" ht="23.25" x14ac:dyDescent="0.35">
      <c r="A58" s="45" t="s">
        <v>24</v>
      </c>
      <c r="B58" s="23">
        <f t="shared" si="2"/>
        <v>5.7403157853178364</v>
      </c>
      <c r="C58" s="23">
        <f t="shared" si="0"/>
        <v>5.4526657565819017</v>
      </c>
      <c r="D58" s="23">
        <f t="shared" si="4"/>
        <v>6.0823170720979371</v>
      </c>
      <c r="E58" s="14">
        <f t="shared" si="1"/>
        <v>5.7</v>
      </c>
      <c r="F58" s="14">
        <f t="shared" si="1"/>
        <v>5.5</v>
      </c>
      <c r="G58" s="14">
        <f t="shared" si="1"/>
        <v>6.1</v>
      </c>
      <c r="H58" s="17"/>
      <c r="I58" s="10"/>
      <c r="J58" s="12"/>
      <c r="K58" s="12"/>
    </row>
    <row r="59" spans="1:11" ht="23.25" x14ac:dyDescent="0.35">
      <c r="A59" s="45" t="s">
        <v>25</v>
      </c>
      <c r="B59" s="23">
        <f t="shared" si="2"/>
        <v>0.56297091337309435</v>
      </c>
      <c r="C59" s="23">
        <f t="shared" si="0"/>
        <v>0</v>
      </c>
      <c r="D59" s="23">
        <f t="shared" si="4"/>
        <v>1.2323147602673954</v>
      </c>
      <c r="E59" s="14">
        <f t="shared" si="1"/>
        <v>0.6</v>
      </c>
      <c r="F59" s="14">
        <f t="shared" si="1"/>
        <v>0</v>
      </c>
      <c r="G59" s="14">
        <f t="shared" si="1"/>
        <v>1.2</v>
      </c>
      <c r="H59" s="17"/>
      <c r="I59" s="10"/>
      <c r="J59" s="12"/>
      <c r="K59" s="12"/>
    </row>
    <row r="60" spans="1:11" ht="23.25" x14ac:dyDescent="0.35">
      <c r="A60" s="45" t="s">
        <v>26</v>
      </c>
      <c r="B60" s="52">
        <f t="shared" si="2"/>
        <v>4.9810448304965851E-2</v>
      </c>
      <c r="C60" s="23">
        <f t="shared" si="0"/>
        <v>9.1704959934349836E-2</v>
      </c>
      <c r="D60" s="23">
        <f t="shared" si="4"/>
        <v>0</v>
      </c>
      <c r="E60" s="14">
        <f t="shared" si="1"/>
        <v>0</v>
      </c>
      <c r="F60" s="14">
        <f t="shared" si="1"/>
        <v>0.1</v>
      </c>
      <c r="G60" s="14">
        <f t="shared" si="1"/>
        <v>0</v>
      </c>
      <c r="H60" s="17"/>
      <c r="I60" s="10"/>
    </row>
    <row r="61" spans="1:11" ht="23.25" x14ac:dyDescent="0.35">
      <c r="A61" s="45" t="s">
        <v>32</v>
      </c>
      <c r="B61" s="23">
        <f t="shared" si="2"/>
        <v>0</v>
      </c>
      <c r="C61" s="23">
        <f t="shared" si="0"/>
        <v>0</v>
      </c>
      <c r="D61" s="23">
        <f t="shared" ref="D61:D62" si="5">D27/$D$5*100</f>
        <v>0</v>
      </c>
      <c r="E61" s="14">
        <f t="shared" ref="E61:G62" si="6">ROUND(B61,1)</f>
        <v>0</v>
      </c>
      <c r="F61" s="14">
        <f t="shared" si="6"/>
        <v>0</v>
      </c>
      <c r="G61" s="14">
        <f t="shared" si="6"/>
        <v>0</v>
      </c>
      <c r="H61" s="17"/>
    </row>
    <row r="62" spans="1:11" ht="23.25" x14ac:dyDescent="0.35">
      <c r="A62" s="46" t="s">
        <v>28</v>
      </c>
      <c r="B62" s="25">
        <f t="shared" si="2"/>
        <v>0</v>
      </c>
      <c r="C62" s="25">
        <f t="shared" si="0"/>
        <v>0</v>
      </c>
      <c r="D62" s="25">
        <f t="shared" si="5"/>
        <v>0</v>
      </c>
      <c r="E62" s="14">
        <f t="shared" si="6"/>
        <v>0</v>
      </c>
      <c r="F62" s="14">
        <f t="shared" si="6"/>
        <v>0</v>
      </c>
      <c r="G62" s="14">
        <f t="shared" si="6"/>
        <v>0</v>
      </c>
      <c r="H62" s="17"/>
    </row>
    <row r="63" spans="1:11" ht="26.25" customHeight="1" x14ac:dyDescent="0.35">
      <c r="A63" s="37" t="s">
        <v>34</v>
      </c>
      <c r="B63" s="12"/>
      <c r="C63" s="12"/>
      <c r="D63" s="57"/>
      <c r="F63" s="13"/>
      <c r="G63" s="13"/>
      <c r="H63" s="13"/>
    </row>
    <row r="64" spans="1:11" ht="27" customHeight="1" x14ac:dyDescent="0.35">
      <c r="A64" s="37" t="s">
        <v>35</v>
      </c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4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NSO</cp:lastModifiedBy>
  <cp:lastPrinted>2020-09-17T06:47:21Z</cp:lastPrinted>
  <dcterms:created xsi:type="dcterms:W3CDTF">2019-10-16T04:00:14Z</dcterms:created>
  <dcterms:modified xsi:type="dcterms:W3CDTF">2020-12-08T07:01:00Z</dcterms:modified>
</cp:coreProperties>
</file>