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\ปานทิพย์\12.รายงานวิชาการ2562-2563\1.สรง2562-2563\2.รายงาน สรง.2563\1.รายเดือน (up mapping)\MA.263\MA.263 upmapping\"/>
    </mc:Choice>
  </mc:AlternateContent>
  <bookViews>
    <workbookView xWindow="0" yWindow="0" windowWidth="15810" windowHeight="9615"/>
  </bookViews>
  <sheets>
    <sheet name="ตารางที่4" sheetId="1" r:id="rId1"/>
  </sheets>
  <definedNames>
    <definedName name="_xlnm.Print_Area" localSheetId="0">ตารางที่4!$A$1:$D$64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" l="1"/>
  <c r="B40" i="1"/>
  <c r="D46" i="1" l="1"/>
  <c r="G46" i="1" s="1"/>
  <c r="B60" i="1"/>
  <c r="E60" i="1" s="1"/>
  <c r="D52" i="1"/>
  <c r="C50" i="1"/>
  <c r="F50" i="1" s="1"/>
  <c r="C51" i="1"/>
  <c r="C52" i="1"/>
  <c r="B45" i="1"/>
  <c r="B42" i="1"/>
  <c r="C53" i="1" l="1"/>
  <c r="B61" i="1"/>
  <c r="B62" i="1"/>
  <c r="B59" i="1"/>
  <c r="B58" i="1"/>
  <c r="B56" i="1"/>
  <c r="B51" i="1"/>
  <c r="B52" i="1"/>
  <c r="B53" i="1"/>
  <c r="B54" i="1"/>
  <c r="B41" i="1"/>
  <c r="B43" i="1"/>
  <c r="B44" i="1"/>
  <c r="E44" i="1" s="1"/>
  <c r="B46" i="1"/>
  <c r="B47" i="1"/>
  <c r="B48" i="1"/>
  <c r="B49" i="1"/>
  <c r="D60" i="1" l="1"/>
  <c r="C60" i="1"/>
  <c r="D51" i="1"/>
  <c r="D53" i="1"/>
  <c r="C54" i="1"/>
  <c r="D41" i="1"/>
  <c r="D42" i="1"/>
  <c r="D44" i="1"/>
  <c r="D45" i="1"/>
  <c r="D47" i="1"/>
  <c r="G47" i="1" s="1"/>
  <c r="D48" i="1"/>
  <c r="D49" i="1"/>
  <c r="C44" i="1"/>
  <c r="C45" i="1"/>
  <c r="C48" i="1"/>
  <c r="C59" i="1" l="1"/>
  <c r="F59" i="1" s="1"/>
  <c r="F54" i="1"/>
  <c r="E52" i="1"/>
  <c r="F52" i="1"/>
  <c r="F51" i="1"/>
  <c r="C49" i="1"/>
  <c r="F49" i="1" s="1"/>
  <c r="F48" i="1"/>
  <c r="F47" i="1"/>
  <c r="F46" i="1"/>
  <c r="F44" i="1"/>
  <c r="C43" i="1"/>
  <c r="F43" i="1" s="1"/>
  <c r="C41" i="1"/>
  <c r="F41" i="1" s="1"/>
  <c r="C40" i="1"/>
  <c r="F40" i="1" s="1"/>
  <c r="C62" i="1"/>
  <c r="F62" i="1" s="1"/>
  <c r="C39" i="1" l="1"/>
  <c r="C42" i="1"/>
  <c r="F42" i="1" s="1"/>
  <c r="F45" i="1"/>
  <c r="C57" i="1"/>
  <c r="F57" i="1" s="1"/>
  <c r="C61" i="1"/>
  <c r="F61" i="1" s="1"/>
  <c r="D50" i="1"/>
  <c r="G50" i="1" s="1"/>
  <c r="G48" i="1"/>
  <c r="G45" i="1"/>
  <c r="G42" i="1"/>
  <c r="D40" i="1"/>
  <c r="G40" i="1" s="1"/>
  <c r="D61" i="1"/>
  <c r="G61" i="1" s="1"/>
  <c r="D59" i="1"/>
  <c r="G59" i="1" s="1"/>
  <c r="D57" i="1"/>
  <c r="G57" i="1" s="1"/>
  <c r="G54" i="1"/>
  <c r="G52" i="1"/>
  <c r="G44" i="1"/>
  <c r="G51" i="1"/>
  <c r="G49" i="1"/>
  <c r="D43" i="1"/>
  <c r="G43" i="1" s="1"/>
  <c r="G41" i="1"/>
  <c r="D39" i="1"/>
  <c r="D62" i="1"/>
  <c r="G62" i="1" s="1"/>
  <c r="G60" i="1"/>
  <c r="E43" i="1"/>
  <c r="E51" i="1"/>
  <c r="E56" i="1"/>
  <c r="E40" i="1"/>
  <c r="E48" i="1"/>
  <c r="E41" i="1"/>
  <c r="E49" i="1"/>
  <c r="E53" i="1"/>
  <c r="E58" i="1"/>
  <c r="E62" i="1"/>
  <c r="G53" i="1"/>
  <c r="D56" i="1"/>
  <c r="G56" i="1" s="1"/>
  <c r="D58" i="1"/>
  <c r="G58" i="1" s="1"/>
  <c r="E46" i="1"/>
  <c r="F53" i="1"/>
  <c r="C56" i="1"/>
  <c r="F56" i="1" s="1"/>
  <c r="C58" i="1"/>
  <c r="F58" i="1" s="1"/>
  <c r="F60" i="1"/>
  <c r="F39" i="1" l="1"/>
  <c r="G39" i="1"/>
  <c r="B39" i="1"/>
  <c r="E50" i="1"/>
  <c r="E45" i="1"/>
  <c r="E42" i="1"/>
  <c r="E61" i="1"/>
  <c r="E59" i="1"/>
  <c r="E57" i="1"/>
  <c r="E54" i="1"/>
  <c r="E47" i="1"/>
  <c r="E39" i="1" l="1"/>
</calcChain>
</file>

<file path=xl/sharedStrings.xml><?xml version="1.0" encoding="utf-8"?>
<sst xmlns="http://schemas.openxmlformats.org/spreadsheetml/2006/main" count="62" uniqueCount="37">
  <si>
    <t xml:space="preserve">ตารางที่  4   ประชากรอายุ 15 ปีขึ้นไป ที่มีงานทำ จำแนกตามอุตสาหกรรม และเพศ 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</si>
  <si>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</si>
  <si>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</si>
  <si>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</si>
  <si>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</si>
  <si>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</si>
  <si>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</si>
  <si>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</si>
  <si>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</si>
  <si>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</si>
  <si>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</si>
  <si>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</si>
  <si>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</si>
  <si>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</si>
  <si>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</si>
  <si>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</si>
  <si>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</si>
  <si>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</si>
  <si>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</si>
  <si>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</si>
  <si>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</si>
  <si>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</si>
  <si>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</si>
  <si>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</si>
  <si>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</si>
  <si>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</si>
  <si>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</si>
  <si>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</si>
  <si>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</si>
  <si>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ตารางที่  4   ประชากรอายุ 15 ปีขึ้นไป จำแนกตามอุตสาหกรรม และเพศ </t>
  </si>
  <si>
    <t>ร้อยละ</t>
  </si>
  <si>
    <t xml:space="preserve">1. เกษตรกรรม การป่าไม้และการประมง </t>
  </si>
  <si>
    <t>21. องค์การระหว่างประเทศและองค์การต่างประเทศอื่นๆและสมาชิก</t>
  </si>
  <si>
    <t xml:space="preserve">     รวมทั้งการประกันสังคมภาคบังคับ</t>
  </si>
  <si>
    <t xml:space="preserve">                 เดือนกุมภาพันธ์ พ.ศ. 2563 (ต่อ)</t>
  </si>
  <si>
    <t>ที่มา : โครงการสำรวจภาวะการทำงานของประชากรจังหวัดเลย เดือนกุมภาพันธ์ พ.ศ. 2563</t>
  </si>
  <si>
    <t xml:space="preserve">                 เดือนกุมภาพันธ์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</si>
</sst>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4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0" fontId="4" fillId="0" borderId="0" xfId="1" applyFont="1" applyAlignment="1">
      <alignment horizontal="center"/>
    </xf>
    <xf numFmtId="41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5" fillId="0" borderId="0" xfId="1" quotePrefix="1" applyFont="1" applyAlignment="1" applyProtection="1">
      <alignment horizontal="left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 applyProtection="1">
      <alignment horizontal="left"/>
    </xf>
    <xf numFmtId="187" fontId="3" fillId="0" borderId="0" xfId="1" applyNumberFormat="1" applyFont="1"/>
    <xf numFmtId="0" fontId="5" fillId="0" borderId="0" xfId="1" applyFont="1" applyBorder="1" applyAlignment="1" applyProtection="1">
      <alignment horizontal="left"/>
    </xf>
    <xf numFmtId="0" fontId="3" fillId="0" borderId="0" xfId="1" applyFont="1" applyBorder="1"/>
    <xf numFmtId="0" fontId="5" fillId="0" borderId="0" xfId="1" applyFont="1" applyBorder="1" applyAlignment="1"/>
    <xf numFmtId="0" fontId="5" fillId="0" borderId="0" xfId="1" applyFont="1" applyAlignment="1"/>
    <xf numFmtId="0" fontId="5" fillId="0" borderId="3" xfId="1" applyFont="1" applyBorder="1" applyAlignment="1"/>
    <xf numFmtId="0" fontId="5" fillId="0" borderId="0" xfId="1" applyFont="1" applyBorder="1"/>
    <xf numFmtId="188" fontId="4" fillId="0" borderId="2" xfId="2" applyNumberFormat="1" applyFont="1" applyBorder="1" applyAlignment="1">
      <alignment horizontal="right"/>
    </xf>
    <xf numFmtId="188" fontId="5" fillId="0" borderId="0" xfId="2" applyNumberFormat="1" applyFont="1" applyBorder="1" applyAlignment="1">
      <alignment horizontal="center"/>
    </xf>
    <xf numFmtId="188" fontId="4" fillId="0" borderId="0" xfId="2" applyNumberFormat="1" applyFont="1" applyBorder="1" applyAlignment="1">
      <alignment horizontal="right"/>
    </xf>
    <xf numFmtId="0" fontId="4" fillId="0" borderId="1" xfId="1" applyFont="1" applyBorder="1" applyAlignment="1">
      <alignment horizontal="center" vertical="center"/>
    </xf>
    <xf numFmtId="0" fontId="5" fillId="0" borderId="0" xfId="1" applyFont="1"/>
    <xf numFmtId="189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horizontal="right"/>
    </xf>
    <xf numFmtId="190" fontId="2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/>
    </xf>
    <xf numFmtId="187" fontId="5" fillId="0" borderId="0" xfId="1" applyNumberFormat="1" applyFont="1"/>
    <xf numFmtId="187" fontId="5" fillId="0" borderId="2" xfId="1" applyNumberFormat="1" applyFont="1" applyBorder="1"/>
    <xf numFmtId="188" fontId="2" fillId="0" borderId="0" xfId="3" applyNumberFormat="1" applyFont="1" applyAlignment="1">
      <alignment horizontal="right" wrapText="1"/>
    </xf>
    <xf numFmtId="188" fontId="3" fillId="0" borderId="0" xfId="3" applyNumberFormat="1" applyFont="1" applyAlignment="1">
      <alignment horizontal="right" wrapText="1"/>
    </xf>
    <xf numFmtId="188" fontId="3" fillId="0" borderId="3" xfId="3" applyNumberFormat="1" applyFont="1" applyBorder="1" applyAlignment="1">
      <alignment horizontal="right" wrapText="1"/>
    </xf>
    <xf numFmtId="189" fontId="4" fillId="0" borderId="0" xfId="1" applyNumberFormat="1" applyFont="1" applyAlignment="1">
      <alignment horizontal="right" wrapText="1"/>
    </xf>
    <xf numFmtId="188" fontId="2" fillId="0" borderId="0" xfId="3" applyNumberFormat="1" applyFont="1" applyAlignment="1">
      <alignment horizontal="right"/>
    </xf>
    <xf numFmtId="188" fontId="2" fillId="0" borderId="0" xfId="3" applyNumberFormat="1" applyFont="1" applyAlignment="1">
      <alignment vertical="center"/>
    </xf>
    <xf numFmtId="188" fontId="3" fillId="0" borderId="0" xfId="3" applyNumberFormat="1" applyFont="1"/>
    <xf numFmtId="189" fontId="3" fillId="0" borderId="0" xfId="1" applyNumberFormat="1" applyFont="1" applyAlignment="1">
      <alignment horizontal="right" wrapText="1"/>
    </xf>
    <xf numFmtId="0" fontId="3" fillId="0" borderId="0" xfId="1" applyFont="1" applyAlignment="1">
      <alignment horizontal="right" wrapText="1"/>
    </xf>
    <xf numFmtId="189" fontId="3" fillId="0" borderId="3" xfId="1" applyNumberFormat="1" applyFont="1" applyBorder="1" applyAlignment="1">
      <alignment horizontal="right" wrapText="1"/>
    </xf>
    <xf numFmtId="187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41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3" fillId="0" borderId="0" xfId="1" applyFont="1" applyBorder="1" applyAlignment="1">
      <alignment horizontal="right"/>
    </xf>
    <xf numFmtId="188" fontId="3" fillId="0" borderId="0" xfId="3" applyNumberFormat="1" applyFont="1" applyAlignment="1">
      <alignment horizontal="right"/>
    </xf>
    <xf numFmtId="189" fontId="5" fillId="0" borderId="0" xfId="1" applyNumberFormat="1" applyFont="1" applyAlignment="1">
      <alignment horizontal="right" wrapText="1"/>
    </xf>
    <xf numFmtId="41" fontId="2" fillId="0" borderId="0" xfId="1" applyNumberFormat="1" applyFont="1" applyAlignment="1">
      <alignment horizontal="right" vertical="center"/>
    </xf>
    <xf numFmtId="188" fontId="2" fillId="0" borderId="0" xfId="3" applyNumberFormat="1" applyFont="1" applyAlignment="1">
      <alignment horizontal="right" vertical="center"/>
    </xf>
    <xf numFmtId="189" fontId="3" fillId="0" borderId="0" xfId="3" applyNumberFormat="1" applyFont="1" applyAlignment="1">
      <alignment horizontal="right" wrapText="1"/>
    </xf>
    <xf numFmtId="0" fontId="7" fillId="0" borderId="0" xfId="1" applyFont="1"/>
    <xf numFmtId="0" fontId="2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</cellXfs>
  <cellStyles count="4">
    <cellStyle name="Comma 2" xfId="2"/>
    <cellStyle name="Normal 2" xfId="1"/>
    <cellStyle name="เครื่องหมายจุลภาค" xfId="3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64"/>
  <sheetViews>
    <sheetView showGridLines="0" tabSelected="1" view="pageBreakPreview" topLeftCell="A58" zoomScale="80" zoomScaleNormal="75" zoomScaleSheetLayoutView="80" workbookViewId="0">
      <selection activeCell="A3" sqref="A3"/>
    </sheetView>
  </sheetViews>
  <sheetFormatPr defaultRowHeight="18" customHeight="1" x14ac:dyDescent="0.35"/>
  <cols>
    <col min="1" max="1" width="64.140625" style="2" customWidth="1"/>
    <col min="2" max="2" width="14.7109375" style="2" customWidth="1"/>
    <col min="3" max="4" width="13.7109375" style="2" customWidth="1"/>
    <col min="5" max="5" width="14.28515625" style="2" hidden="1" customWidth="1"/>
    <col min="6" max="6" width="14.42578125" style="2" hidden="1" customWidth="1"/>
    <col min="7" max="7" width="15" style="2" hidden="1" customWidth="1"/>
    <col min="8" max="8" width="11.7109375" style="2" bestFit="1" customWidth="1"/>
    <col min="9" max="10" width="11.5703125" style="2" bestFit="1" customWidth="1"/>
    <col min="11" max="11" width="12.85546875" style="2" bestFit="1" customWidth="1"/>
    <col min="12" max="12" width="13" style="2" bestFit="1" customWidth="1"/>
    <col min="13" max="13" width="11.7109375" style="2" bestFit="1" customWidth="1"/>
    <col min="14" max="14" width="12.85546875" style="2" bestFit="1" customWidth="1"/>
    <col min="15" max="16" width="9.7109375" style="2" bestFit="1" customWidth="1"/>
    <col min="17" max="16384" width="9.140625" style="2"/>
  </cols>
  <sheetData>
    <row r="1" spans="1:16" s="1" customFormat="1" ht="23.25" x14ac:dyDescent="0.35">
      <c r="A1" s="1" t="s">
        <v>0</v>
      </c>
      <c r="B1" s="2"/>
      <c r="C1" s="2"/>
      <c r="D1" s="2"/>
    </row>
    <row r="2" spans="1:16" s="4" customFormat="1" ht="23.25" x14ac:dyDescent="0.35">
      <c r="A2" s="3" t="s">
        <v>36</v>
      </c>
    </row>
    <row r="3" spans="1:16" s="1" customFormat="1" ht="23.25" x14ac:dyDescent="0.35">
      <c r="A3" s="5" t="s">
        <v>1</v>
      </c>
      <c r="B3" s="6" t="s">
        <v>2</v>
      </c>
      <c r="C3" s="7" t="s">
        <v>3</v>
      </c>
      <c r="D3" s="6" t="s">
        <v>4</v>
      </c>
    </row>
    <row r="4" spans="1:16" s="1" customFormat="1" ht="23.25" x14ac:dyDescent="0.35">
      <c r="A4" s="8"/>
      <c r="B4" s="58" t="s">
        <v>5</v>
      </c>
      <c r="C4" s="58"/>
      <c r="D4" s="5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1:16" s="11" customFormat="1" ht="23.25" x14ac:dyDescent="0.35">
      <c r="A5" s="9" t="s">
        <v>6</v>
      </c>
      <c r="B5" s="34">
        <v>306668.09999999998</v>
      </c>
      <c r="C5" s="34">
        <v>162088.15</v>
      </c>
      <c r="D5" s="34">
        <v>144579.95000000001</v>
      </c>
      <c r="E5" s="38"/>
      <c r="F5" s="54"/>
      <c r="G5" s="54"/>
      <c r="H5" s="44"/>
      <c r="I5" s="45"/>
      <c r="J5" s="45"/>
    </row>
    <row r="6" spans="1:16" s="14" customFormat="1" ht="27.75" customHeight="1" x14ac:dyDescent="0.35">
      <c r="A6" s="12" t="s">
        <v>7</v>
      </c>
      <c r="B6" s="35">
        <v>172212.74</v>
      </c>
      <c r="C6" s="35">
        <v>98277.759999999995</v>
      </c>
      <c r="D6" s="35">
        <v>73934.98</v>
      </c>
      <c r="E6" s="38"/>
      <c r="F6" s="54"/>
      <c r="G6" s="54"/>
      <c r="H6" s="46"/>
      <c r="I6" s="47"/>
      <c r="J6" s="48"/>
    </row>
    <row r="7" spans="1:16" s="14" customFormat="1" ht="27.75" customHeight="1" x14ac:dyDescent="0.35">
      <c r="A7" s="15" t="s">
        <v>8</v>
      </c>
      <c r="B7" s="35">
        <v>0</v>
      </c>
      <c r="C7" s="35">
        <v>0</v>
      </c>
      <c r="D7" s="35">
        <v>0</v>
      </c>
      <c r="E7" s="38"/>
      <c r="F7" s="54"/>
      <c r="G7" s="54"/>
      <c r="H7" s="46"/>
      <c r="I7" s="48"/>
      <c r="J7" s="48"/>
    </row>
    <row r="8" spans="1:16" s="14" customFormat="1" ht="27.75" customHeight="1" x14ac:dyDescent="0.35">
      <c r="A8" s="15" t="s">
        <v>9</v>
      </c>
      <c r="B8" s="35">
        <v>11466.82</v>
      </c>
      <c r="C8" s="35">
        <v>6501.74</v>
      </c>
      <c r="D8" s="35">
        <v>4965.08</v>
      </c>
      <c r="E8" s="38"/>
      <c r="F8" s="54"/>
      <c r="G8" s="54"/>
      <c r="H8" s="46"/>
      <c r="I8" s="48"/>
      <c r="J8" s="48"/>
    </row>
    <row r="9" spans="1:16" s="14" customFormat="1" ht="27.75" customHeight="1" x14ac:dyDescent="0.35">
      <c r="A9" s="12" t="s">
        <v>10</v>
      </c>
      <c r="B9" s="35">
        <v>301.39999999999998</v>
      </c>
      <c r="C9" s="35">
        <v>0</v>
      </c>
      <c r="D9" s="35">
        <v>301.39999999999998</v>
      </c>
      <c r="E9" s="38"/>
      <c r="F9" s="54"/>
      <c r="G9" s="54"/>
      <c r="H9" s="46"/>
      <c r="I9" s="48"/>
      <c r="J9" s="48"/>
    </row>
    <row r="10" spans="1:16" s="14" customFormat="1" ht="27.75" customHeight="1" x14ac:dyDescent="0.35">
      <c r="A10" s="15" t="s">
        <v>11</v>
      </c>
      <c r="B10" s="35">
        <v>0</v>
      </c>
      <c r="C10" s="35">
        <v>0</v>
      </c>
      <c r="D10" s="35">
        <v>0</v>
      </c>
      <c r="E10" s="38"/>
      <c r="F10" s="54"/>
      <c r="G10" s="54"/>
      <c r="H10" s="46"/>
      <c r="I10" s="48"/>
      <c r="J10" s="48"/>
    </row>
    <row r="11" spans="1:16" ht="27.75" customHeight="1" x14ac:dyDescent="0.35">
      <c r="A11" s="12" t="s">
        <v>12</v>
      </c>
      <c r="B11" s="35">
        <v>9157.7800000000007</v>
      </c>
      <c r="C11" s="35">
        <v>7889.31</v>
      </c>
      <c r="D11" s="35">
        <v>1268.48</v>
      </c>
      <c r="E11" s="38"/>
      <c r="F11" s="54"/>
      <c r="G11" s="54"/>
      <c r="H11" s="31"/>
      <c r="I11" s="49"/>
      <c r="J11" s="49"/>
    </row>
    <row r="12" spans="1:16" ht="27.75" customHeight="1" x14ac:dyDescent="0.35">
      <c r="A12" s="15" t="s">
        <v>13</v>
      </c>
      <c r="B12" s="35">
        <v>39298.629999999997</v>
      </c>
      <c r="C12" s="35">
        <v>17262.86</v>
      </c>
      <c r="D12" s="35">
        <v>22035.77</v>
      </c>
      <c r="E12" s="38"/>
      <c r="F12" s="54"/>
      <c r="G12" s="54"/>
      <c r="H12" s="31"/>
      <c r="I12" s="49"/>
      <c r="J12" s="49"/>
    </row>
    <row r="13" spans="1:16" ht="27.75" customHeight="1" x14ac:dyDescent="0.35">
      <c r="A13" s="15" t="s">
        <v>14</v>
      </c>
      <c r="B13" s="35">
        <v>2477.4699999999998</v>
      </c>
      <c r="C13" s="35">
        <v>1545.22</v>
      </c>
      <c r="D13" s="35">
        <v>932.25</v>
      </c>
      <c r="E13" s="38"/>
      <c r="F13" s="54"/>
      <c r="G13" s="54"/>
      <c r="H13" s="31"/>
      <c r="I13" s="49"/>
      <c r="J13" s="49"/>
    </row>
    <row r="14" spans="1:16" s="18" customFormat="1" ht="27.75" customHeight="1" x14ac:dyDescent="0.35">
      <c r="A14" s="17" t="s">
        <v>15</v>
      </c>
      <c r="B14" s="35">
        <v>10171.17</v>
      </c>
      <c r="C14" s="35">
        <v>2656</v>
      </c>
      <c r="D14" s="35">
        <v>7515.17</v>
      </c>
      <c r="E14" s="38"/>
      <c r="F14" s="54"/>
      <c r="G14" s="54"/>
      <c r="H14" s="50"/>
      <c r="I14" s="51"/>
      <c r="J14" s="51"/>
    </row>
    <row r="15" spans="1:16" ht="27.75" customHeight="1" x14ac:dyDescent="0.35">
      <c r="A15" s="19" t="s">
        <v>16</v>
      </c>
      <c r="B15" s="35">
        <v>0</v>
      </c>
      <c r="C15" s="35">
        <v>0</v>
      </c>
      <c r="D15" s="35">
        <v>0</v>
      </c>
      <c r="E15" s="38"/>
      <c r="F15" s="55"/>
      <c r="G15" s="55"/>
      <c r="H15" s="52"/>
      <c r="I15" s="52"/>
      <c r="J15" s="52"/>
      <c r="K15" s="40"/>
      <c r="L15" s="40"/>
      <c r="M15" s="40"/>
    </row>
    <row r="16" spans="1:16" ht="27.75" customHeight="1" x14ac:dyDescent="0.35">
      <c r="A16" s="19" t="s">
        <v>17</v>
      </c>
      <c r="B16" s="35">
        <v>2586</v>
      </c>
      <c r="C16" s="35">
        <v>2080.52</v>
      </c>
      <c r="D16" s="35">
        <v>505.48</v>
      </c>
      <c r="E16" s="38"/>
      <c r="F16" s="55"/>
      <c r="G16" s="55"/>
      <c r="H16" s="52"/>
      <c r="I16" s="52"/>
      <c r="J16" s="52"/>
      <c r="K16" s="40"/>
      <c r="L16" s="40"/>
      <c r="M16" s="40"/>
    </row>
    <row r="17" spans="1:10" ht="27.75" customHeight="1" x14ac:dyDescent="0.35">
      <c r="A17" s="19" t="s">
        <v>18</v>
      </c>
      <c r="B17" s="35">
        <v>0</v>
      </c>
      <c r="C17" s="35">
        <v>0</v>
      </c>
      <c r="D17" s="35">
        <v>0</v>
      </c>
      <c r="E17" s="38"/>
      <c r="F17" s="54"/>
      <c r="G17" s="54"/>
      <c r="H17" s="31"/>
      <c r="I17" s="49"/>
      <c r="J17" s="49"/>
    </row>
    <row r="18" spans="1:10" ht="27.75" customHeight="1" x14ac:dyDescent="0.35">
      <c r="A18" s="19" t="s">
        <v>19</v>
      </c>
      <c r="B18" s="35">
        <v>597.26</v>
      </c>
      <c r="C18" s="35">
        <v>499.98</v>
      </c>
      <c r="D18" s="35">
        <v>97.27</v>
      </c>
      <c r="E18" s="39"/>
      <c r="F18" s="54"/>
      <c r="G18" s="54"/>
      <c r="H18" s="31"/>
      <c r="I18" s="49"/>
      <c r="J18" s="49"/>
    </row>
    <row r="19" spans="1:10" ht="27.75" customHeight="1" x14ac:dyDescent="0.35">
      <c r="A19" s="19" t="s">
        <v>20</v>
      </c>
      <c r="B19" s="35">
        <v>652.35</v>
      </c>
      <c r="C19" s="35">
        <v>411.48</v>
      </c>
      <c r="D19" s="35">
        <v>240.87</v>
      </c>
      <c r="E19" s="39"/>
      <c r="F19" s="54"/>
      <c r="G19" s="54"/>
      <c r="H19" s="31"/>
      <c r="I19" s="49"/>
      <c r="J19" s="49"/>
    </row>
    <row r="20" spans="1:10" ht="27.75" customHeight="1" x14ac:dyDescent="0.35">
      <c r="A20" s="20" t="s">
        <v>21</v>
      </c>
      <c r="B20" s="35">
        <v>12156.28</v>
      </c>
      <c r="C20" s="35">
        <v>6612.7</v>
      </c>
      <c r="D20" s="35">
        <v>5543.58</v>
      </c>
      <c r="E20" s="40"/>
      <c r="F20" s="54"/>
      <c r="G20" s="54"/>
      <c r="H20" s="31"/>
      <c r="I20" s="49"/>
      <c r="J20" s="49"/>
    </row>
    <row r="21" spans="1:10" ht="27.75" customHeight="1" x14ac:dyDescent="0.35">
      <c r="A21" s="20" t="s">
        <v>33</v>
      </c>
      <c r="B21" s="42"/>
      <c r="C21" s="42"/>
      <c r="D21" s="42"/>
      <c r="E21" s="40"/>
      <c r="F21" s="54"/>
      <c r="G21" s="54"/>
      <c r="H21" s="31"/>
      <c r="I21" s="49"/>
      <c r="J21" s="49"/>
    </row>
    <row r="22" spans="1:10" ht="27.75" customHeight="1" x14ac:dyDescent="0.35">
      <c r="A22" s="20" t="s">
        <v>22</v>
      </c>
      <c r="B22" s="35">
        <v>10754.17</v>
      </c>
      <c r="C22" s="35">
        <v>3741.7</v>
      </c>
      <c r="D22" s="35">
        <v>7012.47</v>
      </c>
      <c r="E22" s="40"/>
      <c r="F22" s="54"/>
      <c r="G22" s="54"/>
      <c r="H22" s="31"/>
      <c r="I22" s="49"/>
      <c r="J22" s="49"/>
    </row>
    <row r="23" spans="1:10" ht="27.75" customHeight="1" x14ac:dyDescent="0.35">
      <c r="A23" s="20" t="s">
        <v>23</v>
      </c>
      <c r="B23" s="35">
        <v>5817.68</v>
      </c>
      <c r="C23" s="35">
        <v>1716.36</v>
      </c>
      <c r="D23" s="35">
        <v>4101.32</v>
      </c>
      <c r="E23" s="40"/>
      <c r="F23" s="54"/>
      <c r="G23" s="54"/>
      <c r="H23" s="31"/>
      <c r="I23" s="49"/>
      <c r="J23" s="49"/>
    </row>
    <row r="24" spans="1:10" ht="27.75" customHeight="1" x14ac:dyDescent="0.35">
      <c r="A24" s="20" t="s">
        <v>24</v>
      </c>
      <c r="B24" s="35">
        <v>26764.7</v>
      </c>
      <c r="C24" s="35">
        <v>11199.93</v>
      </c>
      <c r="D24" s="35">
        <v>15564.77</v>
      </c>
      <c r="E24" s="40"/>
      <c r="F24" s="54"/>
      <c r="G24" s="54"/>
      <c r="H24" s="31"/>
      <c r="I24" s="49"/>
      <c r="J24" s="49"/>
    </row>
    <row r="25" spans="1:10" ht="27.75" customHeight="1" x14ac:dyDescent="0.35">
      <c r="A25" s="20" t="s">
        <v>25</v>
      </c>
      <c r="B25" s="35">
        <v>1557.18</v>
      </c>
      <c r="C25" s="35">
        <v>1105.3599999999999</v>
      </c>
      <c r="D25" s="35">
        <v>451.82</v>
      </c>
      <c r="E25" s="40"/>
      <c r="F25" s="54"/>
      <c r="G25" s="54"/>
      <c r="H25" s="31"/>
      <c r="I25" s="49"/>
      <c r="J25" s="49"/>
    </row>
    <row r="26" spans="1:10" ht="27.75" customHeight="1" x14ac:dyDescent="0.35">
      <c r="A26" s="20" t="s">
        <v>26</v>
      </c>
      <c r="B26" s="35">
        <v>696.49</v>
      </c>
      <c r="C26" s="35">
        <v>587.25</v>
      </c>
      <c r="D26" s="35">
        <v>109.24</v>
      </c>
      <c r="E26" s="10"/>
      <c r="F26" s="54"/>
      <c r="G26" s="54"/>
      <c r="H26" s="31"/>
      <c r="I26" s="49"/>
      <c r="J26" s="49"/>
    </row>
    <row r="27" spans="1:10" ht="27.75" customHeight="1" x14ac:dyDescent="0.35">
      <c r="A27" s="20" t="s">
        <v>27</v>
      </c>
      <c r="B27" s="35">
        <v>0</v>
      </c>
      <c r="C27" s="35">
        <v>0</v>
      </c>
      <c r="D27" s="35">
        <v>0</v>
      </c>
      <c r="E27" s="10"/>
      <c r="F27" s="10"/>
      <c r="G27" s="10"/>
      <c r="H27" s="16"/>
    </row>
    <row r="28" spans="1:10" ht="27.75" customHeight="1" x14ac:dyDescent="0.35">
      <c r="A28" s="21" t="s">
        <v>28</v>
      </c>
      <c r="B28" s="35">
        <v>0</v>
      </c>
      <c r="C28" s="36">
        <v>0</v>
      </c>
      <c r="D28" s="36">
        <v>0</v>
      </c>
      <c r="E28" s="10"/>
      <c r="F28" s="10"/>
      <c r="G28" s="10"/>
      <c r="H28" s="16"/>
    </row>
    <row r="29" spans="1:10" ht="17.25" customHeight="1" x14ac:dyDescent="0.35">
      <c r="A29" s="22"/>
      <c r="B29" s="23"/>
      <c r="C29" s="24"/>
      <c r="D29" s="24"/>
    </row>
    <row r="30" spans="1:10" ht="17.25" customHeight="1" x14ac:dyDescent="0.35">
      <c r="A30" s="22"/>
      <c r="B30" s="25"/>
      <c r="C30" s="24"/>
      <c r="D30" s="24"/>
    </row>
    <row r="31" spans="1:10" ht="17.25" customHeight="1" x14ac:dyDescent="0.35">
      <c r="A31" s="22"/>
      <c r="B31" s="25"/>
      <c r="C31" s="24"/>
      <c r="D31" s="24"/>
    </row>
    <row r="32" spans="1:10" ht="17.25" customHeight="1" x14ac:dyDescent="0.35">
      <c r="A32" s="22"/>
      <c r="B32" s="25"/>
      <c r="C32" s="24"/>
      <c r="D32" s="24"/>
    </row>
    <row r="33" spans="1:12" ht="17.25" customHeight="1" x14ac:dyDescent="0.35">
      <c r="A33" s="22"/>
      <c r="B33" s="25"/>
      <c r="C33" s="24"/>
      <c r="D33" s="24"/>
    </row>
    <row r="34" spans="1:12" ht="17.25" customHeight="1" x14ac:dyDescent="0.35">
      <c r="A34" s="22"/>
      <c r="B34" s="25"/>
      <c r="C34" s="24"/>
      <c r="D34" s="24"/>
    </row>
    <row r="35" spans="1:12" s="1" customFormat="1" ht="23.25" x14ac:dyDescent="0.35">
      <c r="A35" s="1" t="s">
        <v>29</v>
      </c>
      <c r="B35" s="2"/>
      <c r="C35" s="2"/>
      <c r="D35" s="2"/>
    </row>
    <row r="36" spans="1:12" s="4" customFormat="1" ht="23.25" x14ac:dyDescent="0.35">
      <c r="A36" s="3" t="s">
        <v>34</v>
      </c>
    </row>
    <row r="37" spans="1:12" s="1" customFormat="1" ht="23.25" x14ac:dyDescent="0.35">
      <c r="A37" s="26" t="s">
        <v>1</v>
      </c>
      <c r="B37" s="7" t="s">
        <v>2</v>
      </c>
      <c r="C37" s="7" t="s">
        <v>3</v>
      </c>
      <c r="D37" s="7" t="s">
        <v>4</v>
      </c>
    </row>
    <row r="38" spans="1:12" ht="23.25" x14ac:dyDescent="0.35">
      <c r="A38" s="27"/>
      <c r="B38" s="59" t="s">
        <v>30</v>
      </c>
      <c r="C38" s="59"/>
      <c r="D38" s="59"/>
    </row>
    <row r="39" spans="1:12" s="11" customFormat="1" ht="23.25" x14ac:dyDescent="0.35">
      <c r="A39" s="9"/>
      <c r="B39" s="37">
        <f>+B5/$B$5*100</f>
        <v>100</v>
      </c>
      <c r="C39" s="37">
        <f>+C5/$C$5*100</f>
        <v>100</v>
      </c>
      <c r="D39" s="37">
        <f>+D5/$D$5*100</f>
        <v>100</v>
      </c>
      <c r="E39" s="28">
        <f>SUM(E40:E60)</f>
        <v>100.00000000000003</v>
      </c>
      <c r="F39" s="28">
        <f>SUM(F40:F60)</f>
        <v>99.999999999999986</v>
      </c>
      <c r="G39" s="28">
        <f>SUM(G40:G62)</f>
        <v>99.999999999999986</v>
      </c>
      <c r="H39" s="29"/>
      <c r="I39" s="30"/>
      <c r="J39" s="28"/>
      <c r="K39" s="28"/>
      <c r="L39" s="28"/>
    </row>
    <row r="40" spans="1:12" s="14" customFormat="1" ht="23.25" x14ac:dyDescent="0.35">
      <c r="A40" s="12" t="s">
        <v>31</v>
      </c>
      <c r="B40" s="53">
        <f>+B6/$B$5*100</f>
        <v>56.156065792301192</v>
      </c>
      <c r="C40" s="41">
        <f t="shared" ref="C40:C62" si="0">+C6/$C$5*100</f>
        <v>60.632291749890413</v>
      </c>
      <c r="D40" s="41">
        <f>+D6/$D$5*100</f>
        <v>51.137782244356835</v>
      </c>
      <c r="E40" s="28">
        <f>ROUND(B40,1)</f>
        <v>56.2</v>
      </c>
      <c r="F40" s="28">
        <f>ROUND(C40,1)</f>
        <v>60.6</v>
      </c>
      <c r="G40" s="28">
        <f t="shared" ref="E40:G60" si="1">ROUND(D40,1)</f>
        <v>51.1</v>
      </c>
      <c r="H40" s="31"/>
      <c r="I40" s="13"/>
    </row>
    <row r="41" spans="1:12" s="14" customFormat="1" ht="23.25" x14ac:dyDescent="0.35">
      <c r="A41" s="15" t="s">
        <v>8</v>
      </c>
      <c r="B41" s="41">
        <f t="shared" ref="B41:B62" si="2">+B7/$B$5*100</f>
        <v>0</v>
      </c>
      <c r="C41" s="41">
        <f t="shared" si="0"/>
        <v>0</v>
      </c>
      <c r="D41" s="41">
        <f t="shared" ref="D41:D42" si="3">+D7/$D$5*100</f>
        <v>0</v>
      </c>
      <c r="E41" s="28">
        <f>ROUND(B41,1)</f>
        <v>0</v>
      </c>
      <c r="F41" s="28">
        <f>ROUND(C41,1)</f>
        <v>0</v>
      </c>
      <c r="G41" s="28">
        <f t="shared" si="1"/>
        <v>0</v>
      </c>
      <c r="H41" s="31"/>
      <c r="I41" s="13"/>
    </row>
    <row r="42" spans="1:12" s="14" customFormat="1" ht="23.25" x14ac:dyDescent="0.35">
      <c r="A42" s="15" t="s">
        <v>9</v>
      </c>
      <c r="B42" s="41">
        <f t="shared" si="2"/>
        <v>3.7391629582600867</v>
      </c>
      <c r="C42" s="41">
        <f t="shared" si="0"/>
        <v>4.0112370953706362</v>
      </c>
      <c r="D42" s="41">
        <f t="shared" si="3"/>
        <v>3.4341414559902668</v>
      </c>
      <c r="E42" s="28">
        <f t="shared" si="1"/>
        <v>3.7</v>
      </c>
      <c r="F42" s="28">
        <f t="shared" si="1"/>
        <v>4</v>
      </c>
      <c r="G42" s="28">
        <f t="shared" si="1"/>
        <v>3.4</v>
      </c>
      <c r="H42" s="31"/>
      <c r="I42" s="13"/>
    </row>
    <row r="43" spans="1:12" s="14" customFormat="1" ht="23.25" x14ac:dyDescent="0.35">
      <c r="A43" s="12" t="s">
        <v>10</v>
      </c>
      <c r="B43" s="41">
        <f t="shared" si="2"/>
        <v>9.8282149333432461E-2</v>
      </c>
      <c r="C43" s="41">
        <f t="shared" si="0"/>
        <v>0</v>
      </c>
      <c r="D43" s="41">
        <f>+D9/$D$5*100</f>
        <v>0.20846597332479364</v>
      </c>
      <c r="E43" s="28">
        <f t="shared" si="1"/>
        <v>0.1</v>
      </c>
      <c r="F43" s="28">
        <f t="shared" si="1"/>
        <v>0</v>
      </c>
      <c r="G43" s="28">
        <f t="shared" si="1"/>
        <v>0.2</v>
      </c>
      <c r="H43" s="31"/>
      <c r="I43" s="13"/>
    </row>
    <row r="44" spans="1:12" s="14" customFormat="1" ht="23.25" x14ac:dyDescent="0.35">
      <c r="A44" s="15" t="s">
        <v>11</v>
      </c>
      <c r="B44" s="41">
        <f t="shared" si="2"/>
        <v>0</v>
      </c>
      <c r="C44" s="41">
        <f t="shared" si="0"/>
        <v>0</v>
      </c>
      <c r="D44" s="41">
        <f t="shared" ref="D44:D49" si="4">+D10/$D$5*100</f>
        <v>0</v>
      </c>
      <c r="E44" s="28">
        <f t="shared" si="1"/>
        <v>0</v>
      </c>
      <c r="F44" s="28">
        <f t="shared" si="1"/>
        <v>0</v>
      </c>
      <c r="G44" s="28">
        <f>ROUND(D44,1)</f>
        <v>0</v>
      </c>
      <c r="H44" s="31"/>
      <c r="I44" s="13"/>
    </row>
    <row r="45" spans="1:12" ht="23.25" x14ac:dyDescent="0.35">
      <c r="A45" s="12" t="s">
        <v>12</v>
      </c>
      <c r="B45" s="41">
        <f t="shared" si="2"/>
        <v>2.9862186513693474</v>
      </c>
      <c r="C45" s="41">
        <f t="shared" si="0"/>
        <v>4.867295974443536</v>
      </c>
      <c r="D45" s="41">
        <f t="shared" si="4"/>
        <v>0.87735540093906506</v>
      </c>
      <c r="E45" s="28">
        <f t="shared" si="1"/>
        <v>3</v>
      </c>
      <c r="F45" s="28">
        <f t="shared" si="1"/>
        <v>4.9000000000000004</v>
      </c>
      <c r="G45" s="28">
        <f t="shared" si="1"/>
        <v>0.9</v>
      </c>
      <c r="H45" s="31"/>
      <c r="I45" s="13"/>
    </row>
    <row r="46" spans="1:12" ht="23.25" x14ac:dyDescent="0.35">
      <c r="A46" s="15" t="s">
        <v>13</v>
      </c>
      <c r="B46" s="41">
        <f t="shared" si="2"/>
        <v>12.814710757330156</v>
      </c>
      <c r="C46" s="41">
        <v>10.6</v>
      </c>
      <c r="D46" s="41">
        <f t="shared" si="4"/>
        <v>15.241235039851652</v>
      </c>
      <c r="E46" s="28">
        <f t="shared" si="1"/>
        <v>12.8</v>
      </c>
      <c r="F46" s="28">
        <f t="shared" si="1"/>
        <v>10.6</v>
      </c>
      <c r="G46" s="28">
        <f t="shared" si="1"/>
        <v>15.2</v>
      </c>
      <c r="H46" s="31"/>
      <c r="I46" s="13"/>
    </row>
    <row r="47" spans="1:12" ht="23.25" x14ac:dyDescent="0.35">
      <c r="A47" s="15" t="s">
        <v>14</v>
      </c>
      <c r="B47" s="41">
        <f t="shared" si="2"/>
        <v>0.80786687627438269</v>
      </c>
      <c r="C47" s="41">
        <v>0.9</v>
      </c>
      <c r="D47" s="41">
        <f t="shared" si="4"/>
        <v>0.64479895033854973</v>
      </c>
      <c r="E47" s="28">
        <f t="shared" si="1"/>
        <v>0.8</v>
      </c>
      <c r="F47" s="28">
        <f t="shared" si="1"/>
        <v>0.9</v>
      </c>
      <c r="G47" s="28">
        <f t="shared" si="1"/>
        <v>0.6</v>
      </c>
      <c r="H47" s="31"/>
      <c r="I47" s="13"/>
    </row>
    <row r="48" spans="1:12" s="18" customFormat="1" ht="23.25" x14ac:dyDescent="0.35">
      <c r="A48" s="17" t="s">
        <v>15</v>
      </c>
      <c r="B48" s="41">
        <f t="shared" si="2"/>
        <v>3.3166703677363247</v>
      </c>
      <c r="C48" s="41">
        <f t="shared" si="0"/>
        <v>1.6386145439996693</v>
      </c>
      <c r="D48" s="41">
        <f t="shared" si="4"/>
        <v>5.1979337383918027</v>
      </c>
      <c r="E48" s="28">
        <f t="shared" si="1"/>
        <v>3.3</v>
      </c>
      <c r="F48" s="28">
        <f t="shared" si="1"/>
        <v>1.6</v>
      </c>
      <c r="G48" s="28">
        <f t="shared" si="1"/>
        <v>5.2</v>
      </c>
      <c r="H48" s="31"/>
      <c r="I48" s="13"/>
    </row>
    <row r="49" spans="1:9" ht="23.25" x14ac:dyDescent="0.35">
      <c r="A49" s="19" t="s">
        <v>16</v>
      </c>
      <c r="B49" s="41">
        <f t="shared" si="2"/>
        <v>0</v>
      </c>
      <c r="C49" s="41">
        <f t="shared" si="0"/>
        <v>0</v>
      </c>
      <c r="D49" s="41">
        <f t="shared" si="4"/>
        <v>0</v>
      </c>
      <c r="E49" s="28">
        <f t="shared" si="1"/>
        <v>0</v>
      </c>
      <c r="F49" s="28">
        <f t="shared" si="1"/>
        <v>0</v>
      </c>
      <c r="G49" s="28">
        <f t="shared" si="1"/>
        <v>0</v>
      </c>
      <c r="H49" s="31"/>
      <c r="I49" s="13"/>
    </row>
    <row r="50" spans="1:9" ht="23.25" x14ac:dyDescent="0.35">
      <c r="A50" s="19" t="s">
        <v>17</v>
      </c>
      <c r="B50" s="41">
        <v>0.9</v>
      </c>
      <c r="C50" s="41">
        <f t="shared" si="0"/>
        <v>1.2835731668231145</v>
      </c>
      <c r="D50" s="41">
        <f t="shared" ref="D50:D53" si="5">+D16/$D$5*100</f>
        <v>0.34961970868021464</v>
      </c>
      <c r="E50" s="28">
        <f t="shared" si="1"/>
        <v>0.9</v>
      </c>
      <c r="F50" s="28">
        <f t="shared" si="1"/>
        <v>1.3</v>
      </c>
      <c r="G50" s="28">
        <f t="shared" si="1"/>
        <v>0.3</v>
      </c>
      <c r="H50" s="31"/>
      <c r="I50" s="13"/>
    </row>
    <row r="51" spans="1:9" ht="23.25" x14ac:dyDescent="0.35">
      <c r="A51" s="19" t="s">
        <v>18</v>
      </c>
      <c r="B51" s="41">
        <f>+B17/$B$5*100</f>
        <v>0</v>
      </c>
      <c r="C51" s="41">
        <f t="shared" si="0"/>
        <v>0</v>
      </c>
      <c r="D51" s="41">
        <f t="shared" si="5"/>
        <v>0</v>
      </c>
      <c r="E51" s="28">
        <f>ROUND(B51,1)</f>
        <v>0</v>
      </c>
      <c r="F51" s="28">
        <f>ROUND(C51,1)</f>
        <v>0</v>
      </c>
      <c r="G51" s="28">
        <f>ROUND(D51,1)</f>
        <v>0</v>
      </c>
      <c r="H51" s="31"/>
      <c r="I51" s="13"/>
    </row>
    <row r="52" spans="1:9" ht="23.25" x14ac:dyDescent="0.35">
      <c r="A52" s="19" t="s">
        <v>19</v>
      </c>
      <c r="B52" s="41">
        <f t="shared" si="2"/>
        <v>0.19475778537122054</v>
      </c>
      <c r="C52" s="41">
        <f t="shared" si="0"/>
        <v>0.30846178452897394</v>
      </c>
      <c r="D52" s="41">
        <f t="shared" si="5"/>
        <v>6.7277655027547026E-2</v>
      </c>
      <c r="E52" s="28">
        <f>ROUND(B52,1)</f>
        <v>0.2</v>
      </c>
      <c r="F52" s="28">
        <f t="shared" si="1"/>
        <v>0.3</v>
      </c>
      <c r="G52" s="28">
        <f t="shared" si="1"/>
        <v>0.1</v>
      </c>
      <c r="H52" s="31"/>
      <c r="I52" s="13"/>
    </row>
    <row r="53" spans="1:9" ht="23.25" x14ac:dyDescent="0.35">
      <c r="A53" s="19" t="s">
        <v>20</v>
      </c>
      <c r="B53" s="41">
        <f t="shared" si="2"/>
        <v>0.21272183184361204</v>
      </c>
      <c r="C53" s="41">
        <f t="shared" si="0"/>
        <v>0.25386186467055122</v>
      </c>
      <c r="D53" s="41">
        <f t="shared" si="5"/>
        <v>0.16659986395070686</v>
      </c>
      <c r="E53" s="28">
        <f t="shared" si="1"/>
        <v>0.2</v>
      </c>
      <c r="F53" s="28">
        <f t="shared" si="1"/>
        <v>0.3</v>
      </c>
      <c r="G53" s="28">
        <f t="shared" si="1"/>
        <v>0.2</v>
      </c>
      <c r="H53" s="31"/>
      <c r="I53" s="13"/>
    </row>
    <row r="54" spans="1:9" ht="23.25" x14ac:dyDescent="0.35">
      <c r="A54" s="20" t="s">
        <v>21</v>
      </c>
      <c r="B54" s="41">
        <f t="shared" si="2"/>
        <v>3.963985820501057</v>
      </c>
      <c r="C54" s="41">
        <f t="shared" si="0"/>
        <v>4.0796936728564059</v>
      </c>
      <c r="D54" s="41">
        <v>3.9</v>
      </c>
      <c r="E54" s="28">
        <f t="shared" si="1"/>
        <v>4</v>
      </c>
      <c r="F54" s="28">
        <f t="shared" si="1"/>
        <v>4.0999999999999996</v>
      </c>
      <c r="G54" s="28">
        <f t="shared" si="1"/>
        <v>3.9</v>
      </c>
      <c r="H54" s="31"/>
      <c r="I54" s="13"/>
    </row>
    <row r="55" spans="1:9" ht="23.25" x14ac:dyDescent="0.35">
      <c r="A55" s="20" t="s">
        <v>33</v>
      </c>
      <c r="B55" s="41"/>
      <c r="C55" s="41"/>
      <c r="D55" s="41"/>
      <c r="E55" s="28"/>
      <c r="F55" s="28"/>
      <c r="G55" s="28"/>
      <c r="H55" s="31"/>
      <c r="I55" s="13"/>
    </row>
    <row r="56" spans="1:9" ht="23.25" x14ac:dyDescent="0.35">
      <c r="A56" s="20" t="s">
        <v>22</v>
      </c>
      <c r="B56" s="41">
        <f t="shared" si="2"/>
        <v>3.5067781748411395</v>
      </c>
      <c r="C56" s="41">
        <f t="shared" si="0"/>
        <v>2.3084352557543535</v>
      </c>
      <c r="D56" s="41">
        <f>+D22/$D$5*100</f>
        <v>4.8502368412770922</v>
      </c>
      <c r="E56" s="28">
        <f t="shared" si="1"/>
        <v>3.5</v>
      </c>
      <c r="F56" s="28">
        <f t="shared" si="1"/>
        <v>2.2999999999999998</v>
      </c>
      <c r="G56" s="28">
        <f t="shared" si="1"/>
        <v>4.9000000000000004</v>
      </c>
      <c r="H56" s="31"/>
      <c r="I56" s="13"/>
    </row>
    <row r="57" spans="1:9" ht="23.25" x14ac:dyDescent="0.35">
      <c r="A57" s="20" t="s">
        <v>23</v>
      </c>
      <c r="B57" s="41">
        <f t="shared" si="2"/>
        <v>1.8970606985206484</v>
      </c>
      <c r="C57" s="41">
        <f t="shared" si="0"/>
        <v>1.0589052932000271</v>
      </c>
      <c r="D57" s="41">
        <f t="shared" ref="D57:D60" si="6">+D23/$D$5*100</f>
        <v>2.836714219364441</v>
      </c>
      <c r="E57" s="28">
        <f t="shared" si="1"/>
        <v>1.9</v>
      </c>
      <c r="F57" s="28">
        <f t="shared" si="1"/>
        <v>1.1000000000000001</v>
      </c>
      <c r="G57" s="28">
        <f t="shared" si="1"/>
        <v>2.8</v>
      </c>
      <c r="H57" s="31"/>
      <c r="I57" s="13"/>
    </row>
    <row r="58" spans="1:9" ht="23.25" x14ac:dyDescent="0.35">
      <c r="A58" s="20" t="s">
        <v>24</v>
      </c>
      <c r="B58" s="41">
        <f t="shared" si="2"/>
        <v>8.7275787732731267</v>
      </c>
      <c r="C58" s="41">
        <f t="shared" si="0"/>
        <v>6.909777179886377</v>
      </c>
      <c r="D58" s="56">
        <f t="shared" si="6"/>
        <v>10.765510708780852</v>
      </c>
      <c r="E58" s="28">
        <f t="shared" si="1"/>
        <v>8.6999999999999993</v>
      </c>
      <c r="F58" s="28">
        <f t="shared" si="1"/>
        <v>6.9</v>
      </c>
      <c r="G58" s="28">
        <f t="shared" si="1"/>
        <v>10.8</v>
      </c>
      <c r="H58" s="31"/>
      <c r="I58" s="13"/>
    </row>
    <row r="59" spans="1:9" ht="23.25" x14ac:dyDescent="0.35">
      <c r="A59" s="20" t="s">
        <v>25</v>
      </c>
      <c r="B59" s="41">
        <f t="shared" si="2"/>
        <v>0.50777371366633839</v>
      </c>
      <c r="C59" s="41">
        <f t="shared" si="0"/>
        <v>0.68194991429046481</v>
      </c>
      <c r="D59" s="41">
        <f t="shared" si="6"/>
        <v>0.31250529551296702</v>
      </c>
      <c r="E59" s="28">
        <f t="shared" si="1"/>
        <v>0.5</v>
      </c>
      <c r="F59" s="28">
        <f t="shared" si="1"/>
        <v>0.7</v>
      </c>
      <c r="G59" s="28">
        <f t="shared" si="1"/>
        <v>0.3</v>
      </c>
      <c r="H59" s="31"/>
      <c r="I59" s="13"/>
    </row>
    <row r="60" spans="1:9" ht="23.25" x14ac:dyDescent="0.35">
      <c r="A60" s="20" t="s">
        <v>26</v>
      </c>
      <c r="B60" s="41">
        <f t="shared" si="2"/>
        <v>0.22711524283093026</v>
      </c>
      <c r="C60" s="41">
        <f t="shared" si="0"/>
        <v>0.36230285804360163</v>
      </c>
      <c r="D60" s="41">
        <f t="shared" si="6"/>
        <v>7.5556811300598728E-2</v>
      </c>
      <c r="E60" s="28">
        <f t="shared" si="1"/>
        <v>0.2</v>
      </c>
      <c r="F60" s="28">
        <f t="shared" si="1"/>
        <v>0.4</v>
      </c>
      <c r="G60" s="28">
        <f t="shared" si="1"/>
        <v>0.1</v>
      </c>
      <c r="H60" s="31"/>
      <c r="I60" s="13"/>
    </row>
    <row r="61" spans="1:9" ht="23.25" x14ac:dyDescent="0.35">
      <c r="A61" s="20" t="s">
        <v>32</v>
      </c>
      <c r="B61" s="41">
        <f t="shared" si="2"/>
        <v>0</v>
      </c>
      <c r="C61" s="41">
        <f t="shared" si="0"/>
        <v>0</v>
      </c>
      <c r="D61" s="41">
        <f t="shared" ref="D61:D62" si="7">D27/$D$5*100</f>
        <v>0</v>
      </c>
      <c r="E61" s="28">
        <f t="shared" ref="E61:G62" si="8">ROUND(B61,1)</f>
        <v>0</v>
      </c>
      <c r="F61" s="28">
        <f t="shared" si="8"/>
        <v>0</v>
      </c>
      <c r="G61" s="28">
        <f t="shared" si="8"/>
        <v>0</v>
      </c>
      <c r="H61" s="31"/>
    </row>
    <row r="62" spans="1:9" ht="23.25" x14ac:dyDescent="0.35">
      <c r="A62" s="21" t="s">
        <v>28</v>
      </c>
      <c r="B62" s="43">
        <f t="shared" si="2"/>
        <v>0</v>
      </c>
      <c r="C62" s="43">
        <f t="shared" si="0"/>
        <v>0</v>
      </c>
      <c r="D62" s="43">
        <f t="shared" si="7"/>
        <v>0</v>
      </c>
      <c r="E62" s="28">
        <f t="shared" si="8"/>
        <v>0</v>
      </c>
      <c r="F62" s="28">
        <f t="shared" si="8"/>
        <v>0</v>
      </c>
      <c r="G62" s="28">
        <f t="shared" si="8"/>
        <v>0</v>
      </c>
      <c r="H62" s="31"/>
    </row>
    <row r="63" spans="1:9" ht="8.25" customHeight="1" x14ac:dyDescent="0.35">
      <c r="A63" s="27"/>
      <c r="B63" s="32"/>
      <c r="C63" s="32"/>
      <c r="D63" s="33"/>
      <c r="F63" s="18"/>
      <c r="G63" s="18"/>
      <c r="H63" s="18"/>
    </row>
    <row r="64" spans="1:9" ht="18" customHeight="1" x14ac:dyDescent="0.35">
      <c r="A64" s="57" t="s">
        <v>35</v>
      </c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4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V.11_x64</cp:lastModifiedBy>
  <cp:lastPrinted>2020-04-08T02:20:46Z</cp:lastPrinted>
  <dcterms:created xsi:type="dcterms:W3CDTF">2019-10-16T04:00:14Z</dcterms:created>
  <dcterms:modified xsi:type="dcterms:W3CDTF">2020-04-10T07:06:25Z</dcterms:modified>
</cp:coreProperties>
</file>