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4" sheetId="1" r:id="rId1"/>
  </sheets>
  <definedNames>
    <definedName name="_xlnm.Print_Area" localSheetId="0">ตารางที่4!$A$1:$D$63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/>
  <c r="C49"/>
  <c r="C43"/>
  <c r="D43"/>
  <c r="C44"/>
  <c r="D44"/>
  <c r="B44"/>
  <c r="D58" l="1"/>
  <c r="D59"/>
  <c r="C57"/>
  <c r="B54"/>
  <c r="B41" l="1"/>
  <c r="C40" l="1"/>
  <c r="D57" l="1"/>
  <c r="D60"/>
  <c r="D53"/>
  <c r="D54"/>
  <c r="D49"/>
  <c r="D50"/>
  <c r="D45"/>
  <c r="D46"/>
  <c r="C58"/>
  <c r="C59"/>
  <c r="C60"/>
  <c r="C54"/>
  <c r="C46"/>
  <c r="C47"/>
  <c r="C48"/>
  <c r="C41"/>
  <c r="C42"/>
  <c r="B58"/>
  <c r="B59"/>
  <c r="B60"/>
  <c r="B56"/>
  <c r="B42"/>
  <c r="B43"/>
  <c r="B46"/>
  <c r="B47"/>
  <c r="B48"/>
  <c r="B49"/>
  <c r="B50"/>
  <c r="B51"/>
  <c r="B52"/>
  <c r="B53"/>
  <c r="B40"/>
  <c r="B39" l="1"/>
  <c r="C39"/>
  <c r="D39"/>
  <c r="D41"/>
  <c r="D42"/>
  <c r="C45"/>
  <c r="D47"/>
  <c r="D48"/>
  <c r="C50"/>
  <c r="C51"/>
  <c r="D51"/>
  <c r="D52"/>
  <c r="C53"/>
  <c r="C56"/>
  <c r="D56"/>
  <c r="B57"/>
  <c r="B61"/>
  <c r="C61"/>
  <c r="D61"/>
  <c r="B62"/>
  <c r="C62"/>
  <c r="D62"/>
  <c r="G46" l="1"/>
  <c r="E60"/>
  <c r="F50"/>
  <c r="E44" l="1"/>
  <c r="G47" l="1"/>
  <c r="F59" l="1"/>
  <c r="F54"/>
  <c r="E52"/>
  <c r="F52"/>
  <c r="F51"/>
  <c r="F49"/>
  <c r="F48"/>
  <c r="F47"/>
  <c r="F46"/>
  <c r="F44"/>
  <c r="F43"/>
  <c r="F41"/>
  <c r="F40"/>
  <c r="F62"/>
  <c r="F42" l="1"/>
  <c r="F45"/>
  <c r="F57"/>
  <c r="F61"/>
  <c r="G50"/>
  <c r="G48"/>
  <c r="G45"/>
  <c r="G42"/>
  <c r="G40"/>
  <c r="G61"/>
  <c r="G59"/>
  <c r="G57"/>
  <c r="G54"/>
  <c r="G52"/>
  <c r="G44"/>
  <c r="G51"/>
  <c r="G49"/>
  <c r="G43"/>
  <c r="G41"/>
  <c r="G62"/>
  <c r="G60"/>
  <c r="E43"/>
  <c r="E51"/>
  <c r="E56"/>
  <c r="E40"/>
  <c r="E48"/>
  <c r="E41"/>
  <c r="E49"/>
  <c r="E53"/>
  <c r="E58"/>
  <c r="E62"/>
  <c r="G53"/>
  <c r="G56"/>
  <c r="G58"/>
  <c r="E46"/>
  <c r="F53"/>
  <c r="F56"/>
  <c r="F58"/>
  <c r="F60"/>
  <c r="F39" l="1"/>
  <c r="G39"/>
  <c r="E50"/>
  <c r="E45"/>
  <c r="E42"/>
  <c r="E61"/>
  <c r="E59"/>
  <c r="E57"/>
  <c r="E54"/>
  <c r="E47"/>
  <c r="E39" l="1"/>
</calcChain>
</file>

<file path=xl/sharedStrings.xml><?xml version="1.0" encoding="utf-8"?>
<sst xmlns="http://schemas.openxmlformats.org/spreadsheetml/2006/main" count="62" uniqueCount="37">
  <si>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</si>
  <si>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</si>
  <si>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</si>
  <si>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</si>
  <si>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</si>
  <si>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</si>
  <si>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</si>
  <si>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</si>
  <si>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</si>
  <si>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</si>
  <si>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</si>
  <si>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</si>
  <si>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</si>
  <si>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</si>
  <si>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</si>
  <si>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</si>
  <si>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</si>
  <si>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</si>
  <si>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</si>
  <si>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</si>
  <si>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</si>
  <si>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</si>
  <si>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</si>
  <si>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</si>
  <si>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</si>
  <si>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</si>
  <si>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</si>
  <si>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</si>
  <si>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</si>
  <si>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</si>
  <si>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</si>
  <si>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</si>
  <si>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</si>
  <si>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</si>
  <si>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 xml:space="preserve">                 เดือนตุลาคม พ.ศ. 2563</t>
  </si>
  <si>
    <t xml:space="preserve">                 เดือนตุลาคม พ.ศ. 2563 (ต่อ)</t>
  </si>
  <si>
    <t>ที่มา : โครงการสำรวจภาวะการทำงานของประชากรจังหวัดเลย เดือนตุลาคม พ.ศ. 2563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</si>
</sst>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7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41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87" fontId="3" fillId="0" borderId="0" xfId="1" applyNumberFormat="1" applyFont="1"/>
    <xf numFmtId="0" fontId="3" fillId="0" borderId="0" xfId="1" applyFont="1" applyBorder="1"/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88" fontId="2" fillId="0" borderId="0" xfId="3" applyNumberFormat="1" applyFont="1" applyAlignment="1">
      <alignment horizontal="right"/>
    </xf>
    <xf numFmtId="188" fontId="2" fillId="0" borderId="0" xfId="3" applyNumberFormat="1" applyFont="1" applyAlignment="1">
      <alignment vertical="center"/>
    </xf>
    <xf numFmtId="188" fontId="3" fillId="0" borderId="0" xfId="3" applyNumberFormat="1" applyFont="1"/>
    <xf numFmtId="189" fontId="3" fillId="0" borderId="0" xfId="1" applyNumberFormat="1" applyFont="1" applyAlignment="1">
      <alignment horizontal="right" wrapText="1"/>
    </xf>
    <xf numFmtId="189" fontId="3" fillId="0" borderId="3" xfId="1" applyNumberFormat="1" applyFont="1" applyBorder="1" applyAlignment="1">
      <alignment horizontal="right" wrapText="1"/>
    </xf>
    <xf numFmtId="187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188" fontId="3" fillId="0" borderId="0" xfId="3" applyNumberFormat="1" applyFont="1" applyAlignment="1">
      <alignment horizontal="right"/>
    </xf>
    <xf numFmtId="41" fontId="2" fillId="0" borderId="0" xfId="1" applyNumberFormat="1" applyFont="1" applyAlignment="1">
      <alignment horizontal="right" vertical="center"/>
    </xf>
    <xf numFmtId="188" fontId="2" fillId="0" borderId="0" xfId="3" applyNumberFormat="1" applyFont="1" applyAlignment="1">
      <alignment horizontal="right" vertical="center"/>
    </xf>
    <xf numFmtId="0" fontId="5" fillId="0" borderId="0" xfId="1" applyFont="1"/>
    <xf numFmtId="187" fontId="3" fillId="0" borderId="0" xfId="1" applyNumberFormat="1" applyFont="1" applyBorder="1"/>
    <xf numFmtId="0" fontId="2" fillId="0" borderId="0" xfId="1" applyFont="1" applyAlignment="1">
      <alignment horizontal="center"/>
    </xf>
    <xf numFmtId="0" fontId="3" fillId="0" borderId="0" xfId="1" quotePrefix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/>
    <xf numFmtId="0" fontId="3" fillId="0" borderId="0" xfId="1" applyFont="1" applyAlignment="1"/>
    <xf numFmtId="0" fontId="3" fillId="0" borderId="3" xfId="1" applyFont="1" applyBorder="1" applyAlignment="1"/>
    <xf numFmtId="188" fontId="2" fillId="0" borderId="2" xfId="2" applyNumberFormat="1" applyFont="1" applyBorder="1" applyAlignment="1">
      <alignment horizontal="right"/>
    </xf>
    <xf numFmtId="188" fontId="3" fillId="0" borderId="0" xfId="2" applyNumberFormat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0" fontId="2" fillId="0" borderId="1" xfId="1" applyFont="1" applyBorder="1" applyAlignment="1">
      <alignment horizontal="center" vertical="center"/>
    </xf>
    <xf numFmtId="189" fontId="2" fillId="0" borderId="0" xfId="1" applyNumberFormat="1" applyFont="1" applyAlignment="1">
      <alignment horizontal="right" wrapText="1"/>
    </xf>
    <xf numFmtId="0" fontId="3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1" applyFont="1" applyBorder="1" applyAlignment="1">
      <alignment horizontal="right" wrapText="1"/>
    </xf>
    <xf numFmtId="188" fontId="3" fillId="0" borderId="0" xfId="2" applyNumberFormat="1" applyFont="1" applyBorder="1" applyAlignment="1">
      <alignment horizontal="center" wrapText="1"/>
    </xf>
    <xf numFmtId="1" fontId="6" fillId="0" borderId="0" xfId="3" applyNumberFormat="1" applyFont="1" applyBorder="1" applyAlignment="1">
      <alignment horizontal="right"/>
    </xf>
    <xf numFmtId="188" fontId="2" fillId="0" borderId="0" xfId="3" applyNumberFormat="1" applyFont="1" applyBorder="1" applyAlignment="1">
      <alignment horizontal="right"/>
    </xf>
    <xf numFmtId="188" fontId="3" fillId="0" borderId="0" xfId="3" applyNumberFormat="1" applyFont="1" applyBorder="1" applyAlignment="1">
      <alignment horizontal="right"/>
    </xf>
    <xf numFmtId="189" fontId="3" fillId="0" borderId="0" xfId="3" applyNumberFormat="1" applyFont="1" applyBorder="1" applyAlignment="1">
      <alignment horizontal="right"/>
    </xf>
    <xf numFmtId="189" fontId="3" fillId="0" borderId="3" xfId="3" applyNumberFormat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3"/>
  <sheetViews>
    <sheetView showGridLines="0" tabSelected="1" view="pageBreakPreview" topLeftCell="A34" zoomScale="75" zoomScaleNormal="75" zoomScaleSheetLayoutView="75" workbookViewId="0">
      <selection activeCell="A63" sqref="A63:XFD63"/>
    </sheetView>
  </sheetViews>
  <sheetFormatPr defaultRowHeight="18" customHeight="1"/>
  <cols>
    <col min="1" max="1" width="64.140625" style="2" customWidth="1"/>
    <col min="2" max="2" width="14.7109375" style="2" customWidth="1"/>
    <col min="3" max="3" width="13.7109375" style="2" customWidth="1"/>
    <col min="4" max="4" width="13.7109375" style="48" customWidth="1"/>
    <col min="5" max="5" width="14.28515625" style="2" hidden="1" customWidth="1"/>
    <col min="6" max="6" width="14.42578125" style="2" hidden="1" customWidth="1"/>
    <col min="7" max="7" width="15" style="2" hidden="1" customWidth="1"/>
    <col min="8" max="8" width="11.7109375" style="2" bestFit="1" customWidth="1"/>
    <col min="9" max="10" width="11.5703125" style="2" bestFit="1" customWidth="1"/>
    <col min="11" max="11" width="12.85546875" style="2" bestFit="1" customWidth="1"/>
    <col min="12" max="12" width="13" style="2" bestFit="1" customWidth="1"/>
    <col min="13" max="13" width="11.7109375" style="2" bestFit="1" customWidth="1"/>
    <col min="14" max="14" width="12.85546875" style="2" bestFit="1" customWidth="1"/>
    <col min="15" max="16" width="9.7109375" style="2" bestFit="1" customWidth="1"/>
    <col min="17" max="16384" width="9.140625" style="2"/>
  </cols>
  <sheetData>
    <row r="1" spans="1:16" s="1" customFormat="1" ht="27.75">
      <c r="A1" s="1" t="s">
        <v>0</v>
      </c>
      <c r="B1" s="2"/>
      <c r="C1" s="2"/>
      <c r="D1" s="48"/>
    </row>
    <row r="2" spans="1:16" s="4" customFormat="1" ht="27.75">
      <c r="A2" s="3" t="s">
        <v>34</v>
      </c>
      <c r="D2" s="49"/>
    </row>
    <row r="3" spans="1:16" s="1" customFormat="1" ht="27.75">
      <c r="A3" s="5" t="s">
        <v>1</v>
      </c>
      <c r="B3" s="6" t="s">
        <v>2</v>
      </c>
      <c r="C3" s="6" t="s">
        <v>3</v>
      </c>
      <c r="D3" s="50" t="s">
        <v>4</v>
      </c>
    </row>
    <row r="4" spans="1:16" s="1" customFormat="1" ht="27.75">
      <c r="A4" s="7"/>
      <c r="B4" s="57" t="s">
        <v>5</v>
      </c>
      <c r="C4" s="57"/>
      <c r="D4" s="5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s="9" customFormat="1" ht="27.75">
      <c r="A5" s="36" t="s">
        <v>6</v>
      </c>
      <c r="B5" s="53">
        <v>318773.90000000002</v>
      </c>
      <c r="C5" s="53">
        <v>167896.23</v>
      </c>
      <c r="D5" s="53">
        <v>150877.67000000001</v>
      </c>
      <c r="E5" s="18"/>
      <c r="F5" s="32"/>
      <c r="G5" s="32"/>
      <c r="H5" s="23"/>
      <c r="I5" s="24"/>
      <c r="J5" s="24"/>
    </row>
    <row r="6" spans="1:16" s="11" customFormat="1" ht="27.75" customHeight="1">
      <c r="A6" s="37" t="s">
        <v>7</v>
      </c>
      <c r="B6" s="54">
        <v>203630.01</v>
      </c>
      <c r="C6" s="54">
        <v>113021.36</v>
      </c>
      <c r="D6" s="54">
        <v>90608.65</v>
      </c>
      <c r="E6" s="18"/>
      <c r="F6" s="32"/>
      <c r="G6" s="32"/>
      <c r="H6" s="25"/>
      <c r="I6" s="26"/>
      <c r="J6" s="27"/>
    </row>
    <row r="7" spans="1:16" s="11" customFormat="1" ht="27.75" customHeight="1">
      <c r="A7" s="38" t="s">
        <v>8</v>
      </c>
      <c r="B7" s="54">
        <v>305.12</v>
      </c>
      <c r="C7" s="54">
        <v>305.12</v>
      </c>
      <c r="D7" s="54">
        <v>0</v>
      </c>
      <c r="E7" s="18"/>
      <c r="F7" s="32"/>
      <c r="G7" s="32"/>
      <c r="H7" s="25"/>
      <c r="I7" s="27"/>
      <c r="J7" s="27"/>
    </row>
    <row r="8" spans="1:16" s="11" customFormat="1" ht="27.75" customHeight="1">
      <c r="A8" s="38" t="s">
        <v>9</v>
      </c>
      <c r="B8" s="54">
        <v>6127.34</v>
      </c>
      <c r="C8" s="54">
        <v>3763.97</v>
      </c>
      <c r="D8" s="54">
        <v>2363.36</v>
      </c>
      <c r="E8" s="18"/>
      <c r="F8" s="32"/>
      <c r="G8" s="32"/>
      <c r="H8" s="25"/>
      <c r="I8" s="27"/>
      <c r="J8" s="27"/>
    </row>
    <row r="9" spans="1:16" s="11" customFormat="1" ht="27.75" customHeight="1">
      <c r="A9" s="37" t="s">
        <v>10</v>
      </c>
      <c r="B9" s="55">
        <v>0</v>
      </c>
      <c r="C9" s="55">
        <v>0</v>
      </c>
      <c r="D9" s="55">
        <v>0</v>
      </c>
      <c r="E9" s="18"/>
      <c r="F9" s="32"/>
      <c r="G9" s="32"/>
      <c r="H9" s="25"/>
      <c r="I9" s="27"/>
      <c r="J9" s="27"/>
    </row>
    <row r="10" spans="1:16" s="11" customFormat="1" ht="27.75" customHeight="1">
      <c r="A10" s="38" t="s">
        <v>11</v>
      </c>
      <c r="B10" s="55">
        <v>0</v>
      </c>
      <c r="C10" s="55">
        <v>0</v>
      </c>
      <c r="D10" s="55">
        <v>0</v>
      </c>
      <c r="E10" s="18"/>
      <c r="F10" s="32"/>
      <c r="G10" s="32"/>
      <c r="H10" s="25"/>
      <c r="I10" s="27"/>
      <c r="J10" s="27"/>
    </row>
    <row r="11" spans="1:16" ht="27.75" customHeight="1">
      <c r="A11" s="37" t="s">
        <v>12</v>
      </c>
      <c r="B11" s="54">
        <v>8571.48</v>
      </c>
      <c r="C11" s="54">
        <v>6364.12</v>
      </c>
      <c r="D11" s="54">
        <v>2207.35</v>
      </c>
      <c r="E11" s="18"/>
      <c r="F11" s="32"/>
      <c r="G11" s="32"/>
      <c r="H11" s="17"/>
      <c r="I11" s="28"/>
      <c r="J11" s="28"/>
    </row>
    <row r="12" spans="1:16" ht="27.75" customHeight="1">
      <c r="A12" s="38" t="s">
        <v>13</v>
      </c>
      <c r="B12" s="54">
        <v>23354.31</v>
      </c>
      <c r="C12" s="54">
        <v>10780.7</v>
      </c>
      <c r="D12" s="54">
        <v>12573.61</v>
      </c>
      <c r="E12" s="18"/>
      <c r="F12" s="32"/>
      <c r="G12" s="32"/>
      <c r="H12" s="17"/>
      <c r="I12" s="28"/>
      <c r="J12" s="28"/>
    </row>
    <row r="13" spans="1:16" ht="27.75" customHeight="1">
      <c r="A13" s="38" t="s">
        <v>14</v>
      </c>
      <c r="B13" s="54">
        <v>2323.63</v>
      </c>
      <c r="C13" s="54">
        <v>1796.25</v>
      </c>
      <c r="D13" s="54">
        <v>527.37</v>
      </c>
      <c r="E13" s="18"/>
      <c r="F13" s="32"/>
      <c r="G13" s="32"/>
      <c r="H13" s="17"/>
      <c r="I13" s="28"/>
      <c r="J13" s="28"/>
    </row>
    <row r="14" spans="1:16" s="13" customFormat="1" ht="27.75" customHeight="1">
      <c r="A14" s="39" t="s">
        <v>15</v>
      </c>
      <c r="B14" s="54">
        <v>15199.11</v>
      </c>
      <c r="C14" s="54">
        <v>4345.5200000000004</v>
      </c>
      <c r="D14" s="54">
        <v>10853.59</v>
      </c>
      <c r="E14" s="18"/>
      <c r="F14" s="32"/>
      <c r="G14" s="32"/>
      <c r="H14" s="29"/>
      <c r="I14" s="30"/>
      <c r="J14" s="30"/>
    </row>
    <row r="15" spans="1:16" ht="27.75" customHeight="1">
      <c r="A15" s="40" t="s">
        <v>16</v>
      </c>
      <c r="B15" s="54">
        <v>296.91000000000003</v>
      </c>
      <c r="C15" s="54">
        <v>201.86</v>
      </c>
      <c r="D15" s="54">
        <v>95.05</v>
      </c>
      <c r="E15" s="18"/>
      <c r="F15" s="33"/>
      <c r="G15" s="33"/>
      <c r="H15" s="31"/>
      <c r="I15" s="31"/>
      <c r="J15" s="31"/>
      <c r="K15" s="20"/>
      <c r="L15" s="20"/>
      <c r="M15" s="20"/>
    </row>
    <row r="16" spans="1:16" ht="27.75" customHeight="1">
      <c r="A16" s="40" t="s">
        <v>17</v>
      </c>
      <c r="B16" s="54">
        <v>1838.06</v>
      </c>
      <c r="C16" s="54">
        <v>0</v>
      </c>
      <c r="D16" s="54">
        <v>1838.06</v>
      </c>
      <c r="E16" s="18"/>
      <c r="F16" s="33"/>
      <c r="G16" s="33"/>
      <c r="H16" s="31"/>
      <c r="I16" s="31"/>
      <c r="J16" s="31"/>
      <c r="K16" s="20"/>
      <c r="L16" s="20"/>
      <c r="M16" s="20"/>
    </row>
    <row r="17" spans="1:10" ht="27.75" customHeight="1">
      <c r="A17" s="40" t="s">
        <v>18</v>
      </c>
      <c r="B17" s="54">
        <v>0</v>
      </c>
      <c r="C17" s="54">
        <v>0</v>
      </c>
      <c r="D17" s="54">
        <v>0</v>
      </c>
      <c r="E17" s="18"/>
      <c r="F17" s="32"/>
      <c r="G17" s="32"/>
      <c r="H17" s="17"/>
      <c r="I17" s="28"/>
      <c r="J17" s="28"/>
    </row>
    <row r="18" spans="1:10" ht="27.75" customHeight="1">
      <c r="A18" s="40" t="s">
        <v>19</v>
      </c>
      <c r="B18" s="54">
        <v>970.26</v>
      </c>
      <c r="C18" s="54">
        <v>586.45000000000005</v>
      </c>
      <c r="D18" s="54">
        <v>383.81</v>
      </c>
      <c r="E18" s="19"/>
      <c r="F18" s="32"/>
      <c r="G18" s="32"/>
      <c r="H18" s="17"/>
      <c r="I18" s="28"/>
      <c r="J18" s="28"/>
    </row>
    <row r="19" spans="1:10" ht="27.75" customHeight="1">
      <c r="A19" s="40" t="s">
        <v>20</v>
      </c>
      <c r="B19" s="54">
        <v>0</v>
      </c>
      <c r="C19" s="54">
        <v>0</v>
      </c>
      <c r="D19" s="54">
        <v>0</v>
      </c>
      <c r="E19" s="52">
        <v>0</v>
      </c>
      <c r="F19" s="52">
        <v>0</v>
      </c>
      <c r="G19" s="52">
        <v>0</v>
      </c>
      <c r="H19" s="17"/>
      <c r="I19" s="28"/>
      <c r="J19" s="28"/>
    </row>
    <row r="20" spans="1:10" ht="27.75" customHeight="1">
      <c r="A20" s="41" t="s">
        <v>21</v>
      </c>
      <c r="B20" s="54">
        <v>11556.92</v>
      </c>
      <c r="C20" s="54">
        <v>7843.94</v>
      </c>
      <c r="D20" s="54">
        <v>3712.98</v>
      </c>
      <c r="E20" s="20"/>
      <c r="F20" s="32"/>
      <c r="G20" s="32"/>
      <c r="H20" s="17"/>
      <c r="I20" s="28"/>
      <c r="J20" s="28"/>
    </row>
    <row r="21" spans="1:10" ht="27.75" customHeight="1">
      <c r="A21" s="41" t="s">
        <v>33</v>
      </c>
      <c r="B21" s="54"/>
      <c r="C21" s="54"/>
      <c r="D21" s="54"/>
      <c r="E21" s="20"/>
      <c r="F21" s="32"/>
      <c r="G21" s="32"/>
      <c r="H21" s="17"/>
      <c r="I21" s="28"/>
      <c r="J21" s="28"/>
    </row>
    <row r="22" spans="1:10" ht="27.75" customHeight="1">
      <c r="A22" s="41" t="s">
        <v>22</v>
      </c>
      <c r="B22" s="54">
        <v>12643.14</v>
      </c>
      <c r="C22" s="54">
        <v>4131.33</v>
      </c>
      <c r="D22" s="54">
        <v>8511.81</v>
      </c>
      <c r="E22" s="20"/>
      <c r="F22" s="32"/>
      <c r="G22" s="32"/>
      <c r="H22" s="17"/>
      <c r="I22" s="28"/>
      <c r="J22" s="28"/>
    </row>
    <row r="23" spans="1:10" ht="27.75" customHeight="1">
      <c r="A23" s="41" t="s">
        <v>23</v>
      </c>
      <c r="B23" s="54">
        <v>3025.4</v>
      </c>
      <c r="C23" s="54">
        <v>945.52</v>
      </c>
      <c r="D23" s="54">
        <v>2079.88</v>
      </c>
      <c r="E23" s="20"/>
      <c r="F23" s="32"/>
      <c r="G23" s="32"/>
      <c r="H23" s="17"/>
      <c r="I23" s="28"/>
      <c r="J23" s="28"/>
    </row>
    <row r="24" spans="1:10" ht="27.75" customHeight="1">
      <c r="A24" s="41" t="s">
        <v>24</v>
      </c>
      <c r="B24" s="54">
        <v>25420.82</v>
      </c>
      <c r="C24" s="54">
        <v>12680.58</v>
      </c>
      <c r="D24" s="54">
        <v>12740.24</v>
      </c>
      <c r="E24" s="20"/>
      <c r="F24" s="32"/>
      <c r="G24" s="32"/>
      <c r="H24" s="17"/>
      <c r="I24" s="28"/>
      <c r="J24" s="28"/>
    </row>
    <row r="25" spans="1:10" ht="27.75" customHeight="1">
      <c r="A25" s="41" t="s">
        <v>25</v>
      </c>
      <c r="B25" s="54">
        <v>3068.95</v>
      </c>
      <c r="C25" s="54">
        <v>997.13</v>
      </c>
      <c r="D25" s="54">
        <v>2071.83</v>
      </c>
      <c r="E25" s="20"/>
      <c r="F25" s="32"/>
      <c r="G25" s="32"/>
      <c r="H25" s="17"/>
      <c r="I25" s="28"/>
      <c r="J25" s="28"/>
    </row>
    <row r="26" spans="1:10" ht="27.75" customHeight="1">
      <c r="A26" s="41" t="s">
        <v>26</v>
      </c>
      <c r="B26" s="54">
        <v>442.44</v>
      </c>
      <c r="C26" s="54">
        <v>132.37</v>
      </c>
      <c r="D26" s="54">
        <v>310.07</v>
      </c>
      <c r="E26" s="8"/>
      <c r="F26" s="32"/>
      <c r="G26" s="32"/>
      <c r="H26" s="17"/>
      <c r="I26" s="28"/>
      <c r="J26" s="28"/>
    </row>
    <row r="27" spans="1:10" ht="27.75" customHeight="1">
      <c r="A27" s="41" t="s">
        <v>27</v>
      </c>
      <c r="B27" s="55">
        <v>0</v>
      </c>
      <c r="C27" s="55">
        <v>0</v>
      </c>
      <c r="D27" s="55">
        <v>0</v>
      </c>
      <c r="E27" s="8"/>
      <c r="F27" s="8"/>
      <c r="G27" s="8"/>
      <c r="H27" s="12"/>
    </row>
    <row r="28" spans="1:10" ht="27.75" customHeight="1">
      <c r="A28" s="42" t="s">
        <v>28</v>
      </c>
      <c r="B28" s="55">
        <v>0</v>
      </c>
      <c r="C28" s="56">
        <v>0</v>
      </c>
      <c r="D28" s="56">
        <v>0</v>
      </c>
      <c r="E28" s="8"/>
      <c r="F28" s="8"/>
      <c r="G28" s="8"/>
      <c r="H28" s="12"/>
    </row>
    <row r="29" spans="1:10" ht="17.25" customHeight="1">
      <c r="A29" s="13"/>
      <c r="B29" s="43"/>
      <c r="C29" s="44"/>
      <c r="D29" s="51"/>
    </row>
    <row r="30" spans="1:10" ht="17.25" customHeight="1">
      <c r="A30" s="13"/>
      <c r="B30" s="45"/>
      <c r="C30" s="44"/>
      <c r="D30" s="51"/>
    </row>
    <row r="31" spans="1:10" ht="17.25" customHeight="1">
      <c r="A31" s="13"/>
      <c r="B31" s="45"/>
      <c r="C31" s="44"/>
      <c r="D31" s="51"/>
    </row>
    <row r="32" spans="1:10" ht="17.25" customHeight="1">
      <c r="A32" s="13"/>
      <c r="B32" s="45"/>
      <c r="C32" s="44"/>
      <c r="D32" s="51"/>
    </row>
    <row r="33" spans="1:12" ht="17.25" customHeight="1">
      <c r="A33" s="13"/>
      <c r="B33" s="45"/>
      <c r="C33" s="44"/>
      <c r="D33" s="51"/>
    </row>
    <row r="34" spans="1:12" ht="17.25" customHeight="1">
      <c r="A34" s="13"/>
      <c r="B34" s="45"/>
      <c r="C34" s="44"/>
      <c r="D34" s="51"/>
    </row>
    <row r="35" spans="1:12" s="1" customFormat="1" ht="27.75">
      <c r="A35" s="1" t="s">
        <v>29</v>
      </c>
      <c r="B35" s="2"/>
      <c r="C35" s="2"/>
      <c r="D35" s="48"/>
    </row>
    <row r="36" spans="1:12" s="4" customFormat="1" ht="27.75">
      <c r="A36" s="3" t="s">
        <v>35</v>
      </c>
      <c r="D36" s="49"/>
    </row>
    <row r="37" spans="1:12" s="1" customFormat="1" ht="27.75">
      <c r="A37" s="46" t="s">
        <v>1</v>
      </c>
      <c r="B37" s="6" t="s">
        <v>2</v>
      </c>
      <c r="C37" s="6" t="s">
        <v>3</v>
      </c>
      <c r="D37" s="50" t="s">
        <v>4</v>
      </c>
    </row>
    <row r="38" spans="1:12" ht="27.75">
      <c r="B38" s="58" t="s">
        <v>30</v>
      </c>
      <c r="C38" s="58"/>
      <c r="D38" s="58"/>
    </row>
    <row r="39" spans="1:12" s="9" customFormat="1" ht="27.75">
      <c r="A39" s="36"/>
      <c r="B39" s="47">
        <f>+B5/$B$5*100</f>
        <v>100</v>
      </c>
      <c r="C39" s="47">
        <f>+C5/$C$5*100</f>
        <v>100</v>
      </c>
      <c r="D39" s="47">
        <f>+D5/$D$5*100</f>
        <v>100</v>
      </c>
      <c r="E39" s="14">
        <f>SUM(E40:E60)</f>
        <v>99.999999999999986</v>
      </c>
      <c r="F39" s="14">
        <f>SUM(F40:F60)</f>
        <v>99.999999999999972</v>
      </c>
      <c r="G39" s="14">
        <f>SUM(G40:G62)</f>
        <v>100.00000000000001</v>
      </c>
      <c r="H39" s="15"/>
      <c r="I39" s="16"/>
      <c r="J39" s="14"/>
      <c r="K39" s="14"/>
      <c r="L39" s="14"/>
    </row>
    <row r="40" spans="1:12" s="11" customFormat="1" ht="27.75">
      <c r="A40" s="37" t="s">
        <v>31</v>
      </c>
      <c r="B40" s="21">
        <f t="shared" ref="B40:D61" si="0">+B6/$B$5*100</f>
        <v>63.87913502328766</v>
      </c>
      <c r="C40" s="21">
        <f t="shared" ref="C40:C61" si="1">+C6/$C$5*100</f>
        <v>67.316198821140887</v>
      </c>
      <c r="D40" s="21">
        <v>60</v>
      </c>
      <c r="E40" s="14">
        <f>ROUND(B40,1)</f>
        <v>63.9</v>
      </c>
      <c r="F40" s="14">
        <f>ROUND(C40,1)</f>
        <v>67.3</v>
      </c>
      <c r="G40" s="14">
        <f t="shared" ref="E40:G60" si="2">ROUND(D40,1)</f>
        <v>60</v>
      </c>
      <c r="H40" s="17"/>
      <c r="I40" s="10"/>
      <c r="J40" s="10"/>
      <c r="K40" s="10"/>
    </row>
    <row r="41" spans="1:12" s="11" customFormat="1" ht="27.75">
      <c r="A41" s="38" t="s">
        <v>8</v>
      </c>
      <c r="B41" s="21">
        <f>+B7/$B$5*100</f>
        <v>9.571674468957464E-2</v>
      </c>
      <c r="C41" s="21">
        <f t="shared" si="1"/>
        <v>0.18173129914828939</v>
      </c>
      <c r="D41" s="21">
        <f t="shared" ref="D41:D46" si="3">+D7/$D$5*100</f>
        <v>0</v>
      </c>
      <c r="E41" s="14">
        <f>ROUND(B41,1)</f>
        <v>0.1</v>
      </c>
      <c r="F41" s="14">
        <f>ROUND(C41,1)</f>
        <v>0.2</v>
      </c>
      <c r="G41" s="14">
        <f t="shared" si="2"/>
        <v>0</v>
      </c>
      <c r="H41" s="17"/>
      <c r="I41" s="10"/>
      <c r="J41" s="10"/>
      <c r="K41" s="10"/>
    </row>
    <row r="42" spans="1:12" s="11" customFormat="1" ht="27.75">
      <c r="A42" s="38" t="s">
        <v>9</v>
      </c>
      <c r="B42" s="21">
        <f t="shared" si="0"/>
        <v>1.922158620890857</v>
      </c>
      <c r="C42" s="21">
        <f t="shared" si="1"/>
        <v>2.2418430717592646</v>
      </c>
      <c r="D42" s="21">
        <f t="shared" si="3"/>
        <v>1.5664080708563435</v>
      </c>
      <c r="E42" s="14">
        <f t="shared" si="2"/>
        <v>1.9</v>
      </c>
      <c r="F42" s="14">
        <f t="shared" si="2"/>
        <v>2.2000000000000002</v>
      </c>
      <c r="G42" s="14">
        <f t="shared" si="2"/>
        <v>1.6</v>
      </c>
      <c r="H42" s="17"/>
      <c r="I42" s="10"/>
      <c r="J42" s="10"/>
      <c r="K42" s="10"/>
    </row>
    <row r="43" spans="1:12" s="11" customFormat="1" ht="27.75">
      <c r="A43" s="37" t="s">
        <v>10</v>
      </c>
      <c r="B43" s="21">
        <f t="shared" si="0"/>
        <v>0</v>
      </c>
      <c r="C43" s="21">
        <f t="shared" si="0"/>
        <v>0</v>
      </c>
      <c r="D43" s="21">
        <f t="shared" si="0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  <c r="H43" s="17"/>
      <c r="I43" s="10"/>
      <c r="J43" s="10"/>
      <c r="K43" s="10"/>
    </row>
    <row r="44" spans="1:12" s="11" customFormat="1" ht="27.75">
      <c r="A44" s="38" t="s">
        <v>11</v>
      </c>
      <c r="B44" s="21">
        <f t="shared" si="0"/>
        <v>0</v>
      </c>
      <c r="C44" s="21">
        <f t="shared" si="0"/>
        <v>0</v>
      </c>
      <c r="D44" s="21">
        <f t="shared" si="0"/>
        <v>0</v>
      </c>
      <c r="E44" s="14">
        <f t="shared" si="2"/>
        <v>0</v>
      </c>
      <c r="F44" s="14">
        <f t="shared" si="2"/>
        <v>0</v>
      </c>
      <c r="G44" s="14">
        <f>ROUND(D44,1)</f>
        <v>0</v>
      </c>
      <c r="H44" s="17"/>
      <c r="I44" s="10"/>
      <c r="J44" s="10"/>
      <c r="K44" s="10"/>
    </row>
    <row r="45" spans="1:12" ht="27.75">
      <c r="A45" s="37" t="s">
        <v>12</v>
      </c>
      <c r="B45" s="21">
        <f t="shared" si="0"/>
        <v>2.6888901506679179</v>
      </c>
      <c r="C45" s="21">
        <f t="shared" si="1"/>
        <v>3.7905079822221142</v>
      </c>
      <c r="D45" s="21">
        <f t="shared" si="3"/>
        <v>1.4630064210296989</v>
      </c>
      <c r="E45" s="14">
        <f t="shared" si="2"/>
        <v>2.7</v>
      </c>
      <c r="F45" s="14">
        <f t="shared" si="2"/>
        <v>3.8</v>
      </c>
      <c r="G45" s="14">
        <f t="shared" si="2"/>
        <v>1.5</v>
      </c>
      <c r="H45" s="17"/>
      <c r="I45" s="10"/>
      <c r="J45" s="12"/>
      <c r="K45" s="12"/>
    </row>
    <row r="46" spans="1:12" ht="27.75">
      <c r="A46" s="38" t="s">
        <v>13</v>
      </c>
      <c r="B46" s="21">
        <f t="shared" si="0"/>
        <v>7.3262930246171347</v>
      </c>
      <c r="C46" s="21">
        <f t="shared" si="1"/>
        <v>6.4210494780019776</v>
      </c>
      <c r="D46" s="21">
        <f t="shared" si="3"/>
        <v>8.3336453963001951</v>
      </c>
      <c r="E46" s="14">
        <f t="shared" si="2"/>
        <v>7.3</v>
      </c>
      <c r="F46" s="14">
        <f t="shared" si="2"/>
        <v>6.4</v>
      </c>
      <c r="G46" s="14">
        <f t="shared" si="2"/>
        <v>8.3000000000000007</v>
      </c>
      <c r="H46" s="17"/>
      <c r="I46" s="10"/>
      <c r="J46" s="12"/>
      <c r="K46" s="12"/>
    </row>
    <row r="47" spans="1:12" ht="27.75">
      <c r="A47" s="38" t="s">
        <v>14</v>
      </c>
      <c r="B47" s="21">
        <f t="shared" si="0"/>
        <v>0.72892730552909135</v>
      </c>
      <c r="C47" s="21">
        <f t="shared" si="1"/>
        <v>1.0698572564732394</v>
      </c>
      <c r="D47" s="21">
        <f t="shared" ref="D47:D50" si="4">+D13/$D$5*100</f>
        <v>0.34953482513350048</v>
      </c>
      <c r="E47" s="14">
        <f t="shared" si="2"/>
        <v>0.7</v>
      </c>
      <c r="F47" s="14">
        <f t="shared" si="2"/>
        <v>1.1000000000000001</v>
      </c>
      <c r="G47" s="14">
        <f t="shared" si="2"/>
        <v>0.3</v>
      </c>
      <c r="H47" s="17"/>
      <c r="I47" s="10"/>
      <c r="J47" s="12"/>
      <c r="K47" s="12"/>
    </row>
    <row r="48" spans="1:12" s="13" customFormat="1" ht="27.75">
      <c r="A48" s="39" t="s">
        <v>15</v>
      </c>
      <c r="B48" s="21">
        <f t="shared" si="0"/>
        <v>4.767990729479421</v>
      </c>
      <c r="C48" s="21">
        <f t="shared" si="1"/>
        <v>2.5882177342516863</v>
      </c>
      <c r="D48" s="21">
        <f t="shared" si="4"/>
        <v>7.1936357447725694</v>
      </c>
      <c r="E48" s="14">
        <f t="shared" si="2"/>
        <v>4.8</v>
      </c>
      <c r="F48" s="14">
        <f t="shared" si="2"/>
        <v>2.6</v>
      </c>
      <c r="G48" s="14">
        <f t="shared" si="2"/>
        <v>7.2</v>
      </c>
      <c r="H48" s="17"/>
      <c r="I48" s="10"/>
      <c r="J48" s="35"/>
      <c r="K48" s="35"/>
    </row>
    <row r="49" spans="1:11" ht="27.75">
      <c r="A49" s="40" t="s">
        <v>16</v>
      </c>
      <c r="B49" s="21">
        <f t="shared" si="0"/>
        <v>9.3141251526552199E-2</v>
      </c>
      <c r="C49" s="21">
        <f t="shared" si="1"/>
        <v>0.1202290247970428</v>
      </c>
      <c r="D49" s="21">
        <f t="shared" si="4"/>
        <v>6.2998056637539532E-2</v>
      </c>
      <c r="E49" s="14">
        <f t="shared" si="2"/>
        <v>0.1</v>
      </c>
      <c r="F49" s="14">
        <f t="shared" si="2"/>
        <v>0.1</v>
      </c>
      <c r="G49" s="14">
        <f t="shared" si="2"/>
        <v>0.1</v>
      </c>
      <c r="H49" s="17"/>
      <c r="I49" s="10"/>
      <c r="J49" s="12"/>
      <c r="K49" s="12"/>
    </row>
    <row r="50" spans="1:11" ht="27.75">
      <c r="A50" s="40" t="s">
        <v>17</v>
      </c>
      <c r="B50" s="21">
        <f t="shared" si="0"/>
        <v>0.57660304058770184</v>
      </c>
      <c r="C50" s="21">
        <f t="shared" si="1"/>
        <v>0</v>
      </c>
      <c r="D50" s="21">
        <f t="shared" si="4"/>
        <v>1.2182452181293626</v>
      </c>
      <c r="E50" s="14">
        <f t="shared" si="2"/>
        <v>0.6</v>
      </c>
      <c r="F50" s="14">
        <f t="shared" si="2"/>
        <v>0</v>
      </c>
      <c r="G50" s="14">
        <f t="shared" si="2"/>
        <v>1.2</v>
      </c>
      <c r="H50" s="17"/>
      <c r="I50" s="10"/>
      <c r="J50" s="12"/>
      <c r="K50" s="12"/>
    </row>
    <row r="51" spans="1:11" ht="27.75">
      <c r="A51" s="40" t="s">
        <v>18</v>
      </c>
      <c r="B51" s="21">
        <f t="shared" si="0"/>
        <v>0</v>
      </c>
      <c r="C51" s="21">
        <f t="shared" si="1"/>
        <v>0</v>
      </c>
      <c r="D51" s="21">
        <f t="shared" ref="D51:D54" si="5">+D17/$D$5*100</f>
        <v>0</v>
      </c>
      <c r="E51" s="14">
        <f>ROUND(B51,1)</f>
        <v>0</v>
      </c>
      <c r="F51" s="14">
        <f>ROUND(C51,1)</f>
        <v>0</v>
      </c>
      <c r="G51" s="14">
        <f>ROUND(D51,1)</f>
        <v>0</v>
      </c>
      <c r="H51" s="17"/>
      <c r="I51" s="10"/>
      <c r="J51" s="12"/>
      <c r="K51" s="12"/>
    </row>
    <row r="52" spans="1:11" ht="27.75">
      <c r="A52" s="40" t="s">
        <v>19</v>
      </c>
      <c r="B52" s="21">
        <f t="shared" si="0"/>
        <v>0.30437247215032348</v>
      </c>
      <c r="C52" s="21">
        <v>0.2</v>
      </c>
      <c r="D52" s="21">
        <f t="shared" si="5"/>
        <v>0.25438489340404047</v>
      </c>
      <c r="E52" s="14">
        <f>ROUND(B52,1)</f>
        <v>0.3</v>
      </c>
      <c r="F52" s="14">
        <f t="shared" si="2"/>
        <v>0.2</v>
      </c>
      <c r="G52" s="14">
        <f t="shared" si="2"/>
        <v>0.3</v>
      </c>
      <c r="H52" s="17"/>
      <c r="I52" s="10"/>
      <c r="J52" s="12"/>
      <c r="K52" s="12"/>
    </row>
    <row r="53" spans="1:11" ht="27.75">
      <c r="A53" s="40" t="s">
        <v>20</v>
      </c>
      <c r="B53" s="21">
        <f t="shared" si="0"/>
        <v>0</v>
      </c>
      <c r="C53" s="21">
        <f t="shared" si="1"/>
        <v>0</v>
      </c>
      <c r="D53" s="21">
        <f t="shared" si="5"/>
        <v>0</v>
      </c>
      <c r="E53" s="14">
        <f t="shared" si="2"/>
        <v>0</v>
      </c>
      <c r="F53" s="14">
        <f t="shared" si="2"/>
        <v>0</v>
      </c>
      <c r="G53" s="14">
        <f t="shared" si="2"/>
        <v>0</v>
      </c>
      <c r="H53" s="17"/>
      <c r="I53" s="10"/>
      <c r="J53" s="12"/>
      <c r="K53" s="12"/>
    </row>
    <row r="54" spans="1:11" ht="27.75">
      <c r="A54" s="41" t="s">
        <v>21</v>
      </c>
      <c r="B54" s="21">
        <f t="shared" si="0"/>
        <v>3.6254285561019897</v>
      </c>
      <c r="C54" s="21">
        <f t="shared" si="1"/>
        <v>4.6718976358194579</v>
      </c>
      <c r="D54" s="21">
        <f t="shared" si="5"/>
        <v>2.4609208241352083</v>
      </c>
      <c r="E54" s="14">
        <f t="shared" si="2"/>
        <v>3.6</v>
      </c>
      <c r="F54" s="14">
        <f t="shared" si="2"/>
        <v>4.7</v>
      </c>
      <c r="G54" s="14">
        <f t="shared" si="2"/>
        <v>2.5</v>
      </c>
      <c r="H54" s="17"/>
      <c r="I54" s="10"/>
      <c r="J54" s="12"/>
      <c r="K54" s="12"/>
    </row>
    <row r="55" spans="1:11" ht="27.75">
      <c r="A55" s="41" t="s">
        <v>33</v>
      </c>
      <c r="B55" s="21"/>
      <c r="C55" s="21"/>
      <c r="D55" s="21"/>
      <c r="E55" s="14"/>
      <c r="F55" s="14"/>
      <c r="G55" s="14"/>
      <c r="H55" s="17"/>
      <c r="I55" s="10"/>
      <c r="J55" s="12"/>
      <c r="K55" s="12"/>
    </row>
    <row r="56" spans="1:11" ht="27.75">
      <c r="A56" s="41" t="s">
        <v>22</v>
      </c>
      <c r="B56" s="21">
        <f t="shared" si="0"/>
        <v>3.9661779085426998</v>
      </c>
      <c r="C56" s="21">
        <f t="shared" si="1"/>
        <v>2.4606448876189773</v>
      </c>
      <c r="D56" s="21">
        <f>+D22/$D$5*100</f>
        <v>5.6415306519513448</v>
      </c>
      <c r="E56" s="14">
        <f t="shared" si="2"/>
        <v>4</v>
      </c>
      <c r="F56" s="14">
        <f t="shared" si="2"/>
        <v>2.5</v>
      </c>
      <c r="G56" s="14">
        <f t="shared" si="2"/>
        <v>5.6</v>
      </c>
      <c r="H56" s="17"/>
      <c r="I56" s="10"/>
      <c r="J56" s="12"/>
      <c r="K56" s="12"/>
    </row>
    <row r="57" spans="1:11" ht="27.75">
      <c r="A57" s="41" t="s">
        <v>23</v>
      </c>
      <c r="B57" s="21">
        <f t="shared" si="0"/>
        <v>0.94907393610330071</v>
      </c>
      <c r="C57" s="21">
        <f t="shared" si="1"/>
        <v>0.56315737405181754</v>
      </c>
      <c r="D57" s="21">
        <f t="shared" ref="D57:D60" si="6">+D23/$D$5*100</f>
        <v>1.3785207579093712</v>
      </c>
      <c r="E57" s="14">
        <f t="shared" si="2"/>
        <v>0.9</v>
      </c>
      <c r="F57" s="14">
        <f t="shared" si="2"/>
        <v>0.6</v>
      </c>
      <c r="G57" s="14">
        <f t="shared" si="2"/>
        <v>1.4</v>
      </c>
      <c r="H57" s="17"/>
      <c r="I57" s="10"/>
      <c r="J57" s="12"/>
      <c r="K57" s="12"/>
    </row>
    <row r="58" spans="1:11" ht="27.75">
      <c r="A58" s="41" t="s">
        <v>24</v>
      </c>
      <c r="B58" s="21">
        <f t="shared" si="0"/>
        <v>7.9745612799542247</v>
      </c>
      <c r="C58" s="21">
        <f t="shared" si="1"/>
        <v>7.5526293830421327</v>
      </c>
      <c r="D58" s="21">
        <f t="shared" si="6"/>
        <v>8.4440858610820264</v>
      </c>
      <c r="E58" s="14">
        <f t="shared" si="2"/>
        <v>8</v>
      </c>
      <c r="F58" s="14">
        <f t="shared" si="2"/>
        <v>7.6</v>
      </c>
      <c r="G58" s="14">
        <f t="shared" si="2"/>
        <v>8.4</v>
      </c>
      <c r="H58" s="17"/>
      <c r="I58" s="10"/>
      <c r="J58" s="12"/>
      <c r="K58" s="12"/>
    </row>
    <row r="59" spans="1:11" ht="27.75">
      <c r="A59" s="41" t="s">
        <v>25</v>
      </c>
      <c r="B59" s="21">
        <f t="shared" si="0"/>
        <v>0.9627356568401616</v>
      </c>
      <c r="C59" s="21">
        <f t="shared" si="1"/>
        <v>0.59389659910767501</v>
      </c>
      <c r="D59" s="21">
        <f t="shared" si="6"/>
        <v>1.3731853096617941</v>
      </c>
      <c r="E59" s="14">
        <f t="shared" si="2"/>
        <v>1</v>
      </c>
      <c r="F59" s="14">
        <f t="shared" si="2"/>
        <v>0.6</v>
      </c>
      <c r="G59" s="14">
        <f t="shared" si="2"/>
        <v>1.4</v>
      </c>
      <c r="H59" s="17"/>
      <c r="I59" s="10"/>
      <c r="J59" s="12"/>
      <c r="K59" s="12"/>
    </row>
    <row r="60" spans="1:11" ht="27.75">
      <c r="A60" s="41" t="s">
        <v>26</v>
      </c>
      <c r="B60" s="21">
        <f t="shared" si="0"/>
        <v>0.13879429903138243</v>
      </c>
      <c r="C60" s="21">
        <f t="shared" si="1"/>
        <v>7.8840364670487245E-2</v>
      </c>
      <c r="D60" s="21">
        <f t="shared" si="6"/>
        <v>0.20551086187903084</v>
      </c>
      <c r="E60" s="14">
        <f t="shared" si="2"/>
        <v>0.1</v>
      </c>
      <c r="F60" s="14">
        <f t="shared" si="2"/>
        <v>0.1</v>
      </c>
      <c r="G60" s="14">
        <f t="shared" si="2"/>
        <v>0.2</v>
      </c>
      <c r="H60" s="17"/>
      <c r="I60" s="10"/>
    </row>
    <row r="61" spans="1:11" ht="27.75">
      <c r="A61" s="41" t="s">
        <v>32</v>
      </c>
      <c r="B61" s="21">
        <f t="shared" si="0"/>
        <v>0</v>
      </c>
      <c r="C61" s="21">
        <f t="shared" si="1"/>
        <v>0</v>
      </c>
      <c r="D61" s="21">
        <f t="shared" ref="D61" si="7">D27/$D$5*100</f>
        <v>0</v>
      </c>
      <c r="E61" s="14">
        <f t="shared" ref="E61:G62" si="8">ROUND(B61,1)</f>
        <v>0</v>
      </c>
      <c r="F61" s="14">
        <f t="shared" si="8"/>
        <v>0</v>
      </c>
      <c r="G61" s="14">
        <f t="shared" si="8"/>
        <v>0</v>
      </c>
      <c r="H61" s="17"/>
    </row>
    <row r="62" spans="1:11" ht="27.75">
      <c r="A62" s="42" t="s">
        <v>28</v>
      </c>
      <c r="B62" s="22">
        <f>+B28/$B$5*100</f>
        <v>0</v>
      </c>
      <c r="C62" s="22">
        <f>+C28/$C$5*100</f>
        <v>0</v>
      </c>
      <c r="D62" s="22">
        <f>D28/$D$5*100</f>
        <v>0</v>
      </c>
      <c r="E62" s="14">
        <f t="shared" si="8"/>
        <v>0</v>
      </c>
      <c r="F62" s="14">
        <f t="shared" si="8"/>
        <v>0</v>
      </c>
      <c r="G62" s="14">
        <f t="shared" si="8"/>
        <v>0</v>
      </c>
      <c r="H62" s="17"/>
    </row>
    <row r="63" spans="1:11" ht="27" customHeight="1">
      <c r="A63" s="34" t="s">
        <v>36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2020-09-17T06:47:21Z</cp:lastPrinted>
  <dcterms:created xsi:type="dcterms:W3CDTF">2019-10-16T04:00:14Z</dcterms:created>
  <dcterms:modified xsi:type="dcterms:W3CDTF">2021-01-06T03:59:09Z</dcterms:modified>
</cp:coreProperties>
</file>