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63\รายเดือน\มกราคม63\"/>
    </mc:Choice>
  </mc:AlternateContent>
  <xr:revisionPtr revIDLastSave="0" documentId="13_ncr:1_{B9511A15-26E5-4FCD-BFAE-73295F268DC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M25" i="2" l="1"/>
  <c r="M24" i="2"/>
  <c r="M23" i="2"/>
  <c r="Q23" i="2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O25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<sst xmlns="http://schemas.openxmlformats.org/spreadsheetml/2006/main" count="186" uniqueCount="75">
  <si>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</si>
  <si>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</si>
  <si>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</si>
  <si>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</si>
  <si>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</si>
  <si>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</si>
  <si>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</si>
  <si>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</si>
  <si>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</si>
  <si>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</si>
  <si>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</si>
  <si>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</si>
  <si>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</si>
  <si>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</si>
  <si>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</si>
  <si>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</si>
  <si>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</si>
  <si>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</si>
  <si>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</si>
  <si>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</si>
  <si>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</si>
  <si>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</si>
  <si>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</si>
  <si>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</si>
  <si>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</si>
  <si>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</si>
  <si>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</si>
  <si>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</si>
  <si>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</si>
  <si>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</si>
  <si>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</si>
  <si>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</si>
  <si>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</si>
  <si>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</si>
  <si>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</si>
  <si>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</si>
  <si>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</si>
  <si>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</si>
  <si>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</si>
  <si>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</si>
  <si>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</si>
  <si>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</si>
  <si>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</si>
  <si>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</si>
  <si>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</si>
  <si>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</si>
  <si>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</si>
  <si>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</si>
  <si>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</si>
  <si>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</si>
  <si>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</si>
  <si>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</si>
  <si>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</si>
  <si>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</si>
  <si>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</si>
  <si>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</si>
  <si>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</si>
  <si>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</si>
  <si>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</si>
  <si>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</si>
  <si>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</si>
  <si>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</si>
  <si>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</si>
  <si>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</si>
  <si>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</si>
  <si>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</si>
  <si>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</si>
  <si>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</si>
  <si>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</si>
  <si>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</si>
  <si>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</si>
  <si>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</si>
  <si>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</si>
  <si>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MA.0163 (ธ.ค.62-ม.ค.63) (ต่อ)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</si>
  <si>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MA.0163 (ธ.ค.62-ก.พ.63)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</si>
</sst>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_-* #,##0_-;\-* #,##0_-;_-* &quot;-&quot;??_-;_-@_-"/>
    <numFmt numFmtId="189" formatCode="#,##0____"/>
    <numFmt numFmtId="190" formatCode="0.0"/>
    <numFmt numFmtId="191" formatCode="0.0__"/>
    <numFmt numFmtId="192" formatCode="#,##0________"/>
    <numFmt numFmtId="193" formatCode="#,##0.0____"/>
    <numFmt numFmtId="194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6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8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8" fontId="7" fillId="0" borderId="0" xfId="3" applyNumberFormat="1" applyFont="1"/>
    <xf numFmtId="0" fontId="7" fillId="0" borderId="0" xfId="2" applyFont="1"/>
    <xf numFmtId="188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8" fontId="5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5" fillId="0" borderId="1" xfId="2" applyFont="1" applyBorder="1"/>
    <xf numFmtId="188" fontId="2" fillId="0" borderId="1" xfId="3" applyNumberFormat="1" applyFont="1" applyBorder="1"/>
    <xf numFmtId="190" fontId="5" fillId="0" borderId="0" xfId="2" applyNumberFormat="1" applyFont="1" applyBorder="1" applyAlignment="1">
      <alignment horizontal="right"/>
    </xf>
    <xf numFmtId="190" fontId="7" fillId="0" borderId="0" xfId="2" applyNumberFormat="1" applyFont="1"/>
    <xf numFmtId="190" fontId="2" fillId="0" borderId="0" xfId="2" applyNumberFormat="1" applyFont="1" applyBorder="1" applyAlignment="1">
      <alignment horizontal="right"/>
    </xf>
    <xf numFmtId="190" fontId="8" fillId="0" borderId="0" xfId="2" applyNumberFormat="1" applyFont="1"/>
    <xf numFmtId="190" fontId="5" fillId="0" borderId="0" xfId="3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90" fontId="2" fillId="0" borderId="2" xfId="3" applyNumberFormat="1" applyFont="1" applyBorder="1" applyAlignment="1">
      <alignment horizontal="right"/>
    </xf>
    <xf numFmtId="190" fontId="2" fillId="0" borderId="2" xfId="2" applyNumberFormat="1" applyFont="1" applyBorder="1" applyAlignment="1">
      <alignment horizontal="right"/>
    </xf>
    <xf numFmtId="191" fontId="2" fillId="0" borderId="0" xfId="3" applyNumberFormat="1" applyFont="1" applyBorder="1" applyAlignment="1">
      <alignment horizontal="right"/>
    </xf>
    <xf numFmtId="190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8" fontId="2" fillId="0" borderId="1" xfId="3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193" fontId="5" fillId="0" borderId="0" xfId="2" applyNumberFormat="1" applyFont="1" applyAlignment="1">
      <alignment horizontal="right"/>
    </xf>
    <xf numFmtId="190" fontId="5" fillId="0" borderId="0" xfId="2" applyNumberFormat="1" applyFont="1"/>
    <xf numFmtId="193" fontId="2" fillId="0" borderId="0" xfId="2" applyNumberFormat="1" applyFont="1" applyAlignment="1">
      <alignment horizontal="right"/>
    </xf>
    <xf numFmtId="193" fontId="5" fillId="0" borderId="0" xfId="2" applyNumberFormat="1" applyFont="1" applyBorder="1" applyAlignment="1">
      <alignment horizontal="right"/>
    </xf>
    <xf numFmtId="193" fontId="2" fillId="0" borderId="0" xfId="2" applyNumberFormat="1" applyFont="1" applyBorder="1" applyAlignment="1">
      <alignment horizontal="right"/>
    </xf>
    <xf numFmtId="193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4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8" fontId="2" fillId="0" borderId="2" xfId="1" applyNumberFormat="1" applyFont="1" applyBorder="1" applyAlignment="1">
      <alignment horizontal="right"/>
    </xf>
    <xf numFmtId="190" fontId="5" fillId="0" borderId="0" xfId="3" quotePrefix="1" applyNumberFormat="1" applyFont="1" applyBorder="1" applyAlignment="1">
      <alignment horizontal="right"/>
    </xf>
    <xf numFmtId="189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2" fontId="5" fillId="0" borderId="1" xfId="3" applyNumberFormat="1" applyFont="1" applyBorder="1" applyAlignment="1">
      <alignment horizontal="center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abSelected="1" zoomScaleNormal="100" workbookViewId="0">
      <selection activeCell="N2" sqref="N2"/>
    </sheetView>
  </sheetViews>
  <sheetFormatPr defaultRowHeight="23.25" customHeight="1" x14ac:dyDescent="0.3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74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37512751.590000004</v>
      </c>
      <c r="C7" s="9">
        <v>11244709.91</v>
      </c>
      <c r="D7" s="9">
        <v>53567.96</v>
      </c>
      <c r="E7" s="9">
        <v>6226836.0700000003</v>
      </c>
      <c r="F7" s="9">
        <v>123750.04</v>
      </c>
      <c r="G7" s="9">
        <v>81349.570000000007</v>
      </c>
      <c r="H7" s="9">
        <v>2225722.16</v>
      </c>
      <c r="I7" s="9">
        <v>6291402.7800000003</v>
      </c>
      <c r="J7" s="9">
        <v>1315534.02</v>
      </c>
      <c r="K7" s="9">
        <v>2875284.13</v>
      </c>
      <c r="L7" s="9">
        <v>212450.7</v>
      </c>
      <c r="M7" s="9">
        <v>563335.91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20322715.140000001</v>
      </c>
      <c r="C8" s="14">
        <v>6661097.4400000004</v>
      </c>
      <c r="D8" s="14">
        <v>42401.34</v>
      </c>
      <c r="E8" s="14">
        <v>3166797.06</v>
      </c>
      <c r="F8" s="14">
        <v>92372.06</v>
      </c>
      <c r="G8" s="14">
        <v>59155.61</v>
      </c>
      <c r="H8" s="14">
        <v>1892013.72</v>
      </c>
      <c r="I8" s="14">
        <v>3102527.66</v>
      </c>
      <c r="J8" s="14">
        <v>1088309.83</v>
      </c>
      <c r="K8" s="14">
        <v>1027826.84</v>
      </c>
      <c r="L8" s="14">
        <v>131032.92</v>
      </c>
      <c r="M8" s="14">
        <v>236505.27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17190036.440000001</v>
      </c>
      <c r="C9" s="14">
        <v>4583612.47</v>
      </c>
      <c r="D9" s="14">
        <v>11166.62</v>
      </c>
      <c r="E9" s="14">
        <v>3060039.02</v>
      </c>
      <c r="F9" s="14">
        <v>31377.97</v>
      </c>
      <c r="G9" s="14">
        <v>22193.96</v>
      </c>
      <c r="H9" s="14">
        <v>333708.44</v>
      </c>
      <c r="I9" s="14">
        <v>3188875.12</v>
      </c>
      <c r="J9" s="14">
        <v>227224.19</v>
      </c>
      <c r="K9" s="14">
        <v>1847457.29</v>
      </c>
      <c r="L9" s="14">
        <v>81417.78</v>
      </c>
      <c r="M9" s="14">
        <v>326830.64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9114488.4900000002</v>
      </c>
      <c r="C10" s="9">
        <v>4487067.75</v>
      </c>
      <c r="D10" s="9">
        <v>11812.31</v>
      </c>
      <c r="E10" s="9">
        <v>834103.01</v>
      </c>
      <c r="F10" s="9">
        <v>23139.1</v>
      </c>
      <c r="G10" s="9">
        <v>14553.1</v>
      </c>
      <c r="H10" s="9">
        <v>541818.47</v>
      </c>
      <c r="I10" s="9">
        <v>1275979.25</v>
      </c>
      <c r="J10" s="9">
        <v>96795.43</v>
      </c>
      <c r="K10" s="9">
        <v>445760.03</v>
      </c>
      <c r="L10" s="9">
        <v>8017.48</v>
      </c>
      <c r="M10" s="9">
        <v>65585.5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4962640.8099999996</v>
      </c>
      <c r="C11" s="14">
        <v>2576283.52</v>
      </c>
      <c r="D11" s="14">
        <v>7890.11</v>
      </c>
      <c r="E11" s="14">
        <v>369497.05</v>
      </c>
      <c r="F11" s="14">
        <v>17757.38</v>
      </c>
      <c r="G11" s="14">
        <v>9282.07</v>
      </c>
      <c r="H11" s="14">
        <v>475408.55</v>
      </c>
      <c r="I11" s="14">
        <v>605047.88</v>
      </c>
      <c r="J11" s="14">
        <v>88128.36</v>
      </c>
      <c r="K11" s="14">
        <v>142734.15</v>
      </c>
      <c r="L11" s="14">
        <v>6473.68</v>
      </c>
      <c r="M11" s="14">
        <v>24473.89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4151847.68</v>
      </c>
      <c r="C12" s="14">
        <v>1910784.22</v>
      </c>
      <c r="D12" s="14">
        <v>3922.2</v>
      </c>
      <c r="E12" s="14">
        <v>464605.96</v>
      </c>
      <c r="F12" s="14">
        <v>5381.72</v>
      </c>
      <c r="G12" s="14">
        <v>5271.04</v>
      </c>
      <c r="H12" s="14">
        <v>66409.919999999998</v>
      </c>
      <c r="I12" s="14">
        <v>670931.37</v>
      </c>
      <c r="J12" s="14">
        <v>8667.07</v>
      </c>
      <c r="K12" s="14">
        <v>303025.88</v>
      </c>
      <c r="L12" s="14">
        <v>1543.79</v>
      </c>
      <c r="M12" s="14">
        <v>41111.61</v>
      </c>
      <c r="N12" s="10"/>
      <c r="O12" s="17"/>
      <c r="P12" s="10"/>
    </row>
    <row r="13" spans="1:16" s="16" customFormat="1" ht="23.25" customHeight="1" x14ac:dyDescent="0.3">
      <c r="A13" s="20" t="s">
        <v>34</v>
      </c>
      <c r="B13" s="21">
        <v>394298.74</v>
      </c>
      <c r="C13" s="21">
        <v>218131.55</v>
      </c>
      <c r="D13" s="21" t="s">
        <v>35</v>
      </c>
      <c r="E13" s="21">
        <v>37548.5</v>
      </c>
      <c r="F13" s="21">
        <v>329.64</v>
      </c>
      <c r="G13" s="21">
        <v>283.49</v>
      </c>
      <c r="H13" s="21">
        <v>17587.62</v>
      </c>
      <c r="I13" s="21">
        <v>48702.05</v>
      </c>
      <c r="J13" s="21">
        <v>1842.58</v>
      </c>
      <c r="K13" s="21">
        <v>12709.72</v>
      </c>
      <c r="L13" s="21">
        <v>248.03</v>
      </c>
      <c r="M13" s="21">
        <v>3960.63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219161.55</v>
      </c>
      <c r="C14" s="22">
        <v>133754.78</v>
      </c>
      <c r="D14" s="22" t="s">
        <v>35</v>
      </c>
      <c r="E14" s="22">
        <v>16350.54</v>
      </c>
      <c r="F14" s="22">
        <v>329.64</v>
      </c>
      <c r="G14" s="22">
        <v>164.2</v>
      </c>
      <c r="H14" s="22">
        <v>14372.81</v>
      </c>
      <c r="I14" s="22">
        <v>21284.880000000001</v>
      </c>
      <c r="J14" s="22">
        <v>1842.58</v>
      </c>
      <c r="K14" s="22">
        <v>4248.6499999999996</v>
      </c>
      <c r="L14" s="22">
        <v>248.03</v>
      </c>
      <c r="M14" s="22">
        <v>1193.23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175137.19</v>
      </c>
      <c r="C15" s="22">
        <v>84376.77</v>
      </c>
      <c r="D15" s="22" t="s">
        <v>35</v>
      </c>
      <c r="E15" s="22">
        <v>21197.96</v>
      </c>
      <c r="F15" s="22" t="s">
        <v>35</v>
      </c>
      <c r="G15" s="22">
        <v>119.29</v>
      </c>
      <c r="H15" s="22">
        <v>3214.81</v>
      </c>
      <c r="I15" s="22">
        <v>27417.17</v>
      </c>
      <c r="J15" s="22" t="s">
        <v>35</v>
      </c>
      <c r="K15" s="22">
        <v>8461.08</v>
      </c>
      <c r="L15" s="22" t="s">
        <v>35</v>
      </c>
      <c r="M15" s="22">
        <v>2767.39</v>
      </c>
      <c r="N15" s="10"/>
      <c r="O15" s="17"/>
      <c r="P15" s="10"/>
    </row>
    <row r="16" spans="1:16" s="18" customFormat="1" ht="23.25" customHeight="1" x14ac:dyDescent="0.3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29.975700084334971</v>
      </c>
      <c r="D17" s="25">
        <f t="shared" ref="D17:M17" si="0">D7/$B7*100</f>
        <v>0.14279933550456994</v>
      </c>
      <c r="E17" s="25">
        <f t="shared" si="0"/>
        <v>16.599251737267721</v>
      </c>
      <c r="F17" s="25">
        <f t="shared" si="0"/>
        <v>0.32988793078295214</v>
      </c>
      <c r="G17" s="25">
        <f t="shared" si="0"/>
        <v>0.21685844560036444</v>
      </c>
      <c r="H17" s="25">
        <f>H7/$B7*100</f>
        <v>5.9332415396404139</v>
      </c>
      <c r="I17" s="25">
        <f t="shared" si="0"/>
        <v>16.771371102718941</v>
      </c>
      <c r="J17" s="25">
        <f t="shared" si="0"/>
        <v>3.5068982259107053</v>
      </c>
      <c r="K17" s="25">
        <f t="shared" si="0"/>
        <v>7.6648179835639709</v>
      </c>
      <c r="L17" s="25">
        <f t="shared" si="0"/>
        <v>0.56634261949644416</v>
      </c>
      <c r="M17" s="25">
        <f t="shared" si="0"/>
        <v>1.5017184453890391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32.776611757399266</v>
      </c>
      <c r="D18" s="27">
        <f t="shared" si="1"/>
        <v>0.20864013350531072</v>
      </c>
      <c r="E18" s="27">
        <f t="shared" si="1"/>
        <v>15.582549074690224</v>
      </c>
      <c r="F18" s="27">
        <f t="shared" si="1"/>
        <v>0.45452617607275086</v>
      </c>
      <c r="G18" s="27">
        <f t="shared" si="1"/>
        <v>0.29108123394185409</v>
      </c>
      <c r="H18" s="27">
        <f t="shared" si="1"/>
        <v>9.3098471683838202</v>
      </c>
      <c r="I18" s="27">
        <f t="shared" si="1"/>
        <v>15.266304913625827</v>
      </c>
      <c r="J18" s="27">
        <f t="shared" si="1"/>
        <v>5.3551399136523052</v>
      </c>
      <c r="K18" s="27">
        <f t="shared" si="1"/>
        <v>5.0575271705550264</v>
      </c>
      <c r="L18" s="27">
        <f t="shared" si="1"/>
        <v>0.6447608948771596</v>
      </c>
      <c r="M18" s="27">
        <f t="shared" si="1"/>
        <v>1.1637483887893534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26.664355750487285</v>
      </c>
      <c r="D19" s="27">
        <f t="shared" si="1"/>
        <v>6.495983902637964E-2</v>
      </c>
      <c r="E19" s="27">
        <f t="shared" si="1"/>
        <v>17.801236377134753</v>
      </c>
      <c r="F19" s="27">
        <f t="shared" si="1"/>
        <v>0.18253579688164989</v>
      </c>
      <c r="G19" s="27">
        <f t="shared" si="1"/>
        <v>0.12910944125956719</v>
      </c>
      <c r="H19" s="27">
        <f t="shared" si="1"/>
        <v>1.9412898929259046</v>
      </c>
      <c r="I19" s="27">
        <f t="shared" si="1"/>
        <v>18.550717627216386</v>
      </c>
      <c r="J19" s="27">
        <f t="shared" si="1"/>
        <v>1.3218365812841755</v>
      </c>
      <c r="K19" s="27">
        <f t="shared" si="1"/>
        <v>10.747256391505356</v>
      </c>
      <c r="L19" s="27">
        <f t="shared" si="1"/>
        <v>0.47363355094784187</v>
      </c>
      <c r="M19" s="27">
        <f t="shared" si="1"/>
        <v>1.9012795065372183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49.230055585927893</v>
      </c>
      <c r="D20" s="25">
        <f t="shared" si="1"/>
        <v>0.12959926399555965</v>
      </c>
      <c r="E20" s="25">
        <f t="shared" si="1"/>
        <v>9.1513968218308648</v>
      </c>
      <c r="F20" s="25">
        <f t="shared" si="1"/>
        <v>0.25387162456112766</v>
      </c>
      <c r="G20" s="25">
        <f t="shared" si="1"/>
        <v>0.1596699586155273</v>
      </c>
      <c r="H20" s="25">
        <f t="shared" si="1"/>
        <v>5.9445844996618122</v>
      </c>
      <c r="I20" s="25">
        <f t="shared" si="1"/>
        <v>13.99946087375003</v>
      </c>
      <c r="J20" s="25">
        <f t="shared" si="1"/>
        <v>1.0619951970557591</v>
      </c>
      <c r="K20" s="25">
        <f t="shared" si="1"/>
        <v>4.8906752198882861</v>
      </c>
      <c r="L20" s="25">
        <f t="shared" si="1"/>
        <v>8.7964124468382532E-2</v>
      </c>
      <c r="M20" s="25">
        <f t="shared" si="1"/>
        <v>0.7195741162211946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51.913560111153814</v>
      </c>
      <c r="D21" s="27">
        <f t="shared" si="1"/>
        <v>0.15899014863419061</v>
      </c>
      <c r="E21" s="27">
        <f t="shared" si="1"/>
        <v>7.4455731161409604</v>
      </c>
      <c r="F21" s="27">
        <f t="shared" si="1"/>
        <v>0.35782118190415646</v>
      </c>
      <c r="G21" s="27">
        <f t="shared" si="1"/>
        <v>0.18703892454388615</v>
      </c>
      <c r="H21" s="27">
        <f t="shared" si="1"/>
        <v>9.5797493351125702</v>
      </c>
      <c r="I21" s="27">
        <f t="shared" si="1"/>
        <v>12.192054657286389</v>
      </c>
      <c r="J21" s="27">
        <f t="shared" si="1"/>
        <v>1.7758359585972134</v>
      </c>
      <c r="K21" s="27">
        <f t="shared" si="1"/>
        <v>2.8761733009647341</v>
      </c>
      <c r="L21" s="27">
        <f t="shared" si="1"/>
        <v>0.13044828847889156</v>
      </c>
      <c r="M21" s="27">
        <f t="shared" si="1"/>
        <v>0.49316263128864246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46.022502925733534</v>
      </c>
      <c r="D22" s="27">
        <f t="shared" si="1"/>
        <v>9.4468783594681388E-2</v>
      </c>
      <c r="E22" s="27">
        <f t="shared" si="1"/>
        <v>11.190342127387487</v>
      </c>
      <c r="F22" s="27">
        <f t="shared" si="1"/>
        <v>0.12962228903349363</v>
      </c>
      <c r="G22" s="27">
        <f t="shared" si="1"/>
        <v>0.12695648796056025</v>
      </c>
      <c r="H22" s="27">
        <f t="shared" si="1"/>
        <v>1.5995268882311211</v>
      </c>
      <c r="I22" s="27">
        <f t="shared" si="1"/>
        <v>16.15982621982895</v>
      </c>
      <c r="J22" s="27">
        <f t="shared" si="1"/>
        <v>0.20875211876751698</v>
      </c>
      <c r="K22" s="27">
        <f t="shared" si="1"/>
        <v>7.2985789305256983</v>
      </c>
      <c r="L22" s="27">
        <f t="shared" si="1"/>
        <v>3.718320417766386E-2</v>
      </c>
      <c r="M22" s="27">
        <f t="shared" si="1"/>
        <v>0.9902003437659832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55.321391592577754</v>
      </c>
      <c r="D23" s="21" t="s">
        <v>35</v>
      </c>
      <c r="E23" s="25">
        <f t="shared" ref="E23:M23" si="2">E13/$B13*100</f>
        <v>9.5228556905862813</v>
      </c>
      <c r="F23" s="25">
        <f t="shared" si="2"/>
        <v>8.3601585944707818E-2</v>
      </c>
      <c r="G23" s="25">
        <f t="shared" si="2"/>
        <v>7.1897262466524753E-2</v>
      </c>
      <c r="H23" s="25">
        <f t="shared" si="2"/>
        <v>4.4604809033881265</v>
      </c>
      <c r="I23" s="25">
        <f t="shared" si="2"/>
        <v>12.351561153860143</v>
      </c>
      <c r="J23" s="25">
        <f t="shared" si="2"/>
        <v>0.46730557647736842</v>
      </c>
      <c r="K23" s="25">
        <f t="shared" si="2"/>
        <v>3.2233732220397151</v>
      </c>
      <c r="L23" s="25">
        <f t="shared" si="2"/>
        <v>6.2904081306473361E-2</v>
      </c>
      <c r="M23" s="25">
        <f t="shared" si="2"/>
        <v>1.0044744246456381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61.030221770196455</v>
      </c>
      <c r="D24" s="22" t="s">
        <v>35</v>
      </c>
      <c r="E24" s="27">
        <f t="shared" ref="E24:M24" si="3">E14/$B14*100</f>
        <v>7.4604966062705804</v>
      </c>
      <c r="F24" s="27">
        <f t="shared" si="3"/>
        <v>0.15040959511374144</v>
      </c>
      <c r="G24" s="27">
        <f t="shared" si="3"/>
        <v>7.4921901218530346E-2</v>
      </c>
      <c r="H24" s="27">
        <f t="shared" si="3"/>
        <v>6.5580892268739657</v>
      </c>
      <c r="I24" s="27">
        <f t="shared" si="3"/>
        <v>9.7119590548615857</v>
      </c>
      <c r="J24" s="27">
        <f t="shared" si="3"/>
        <v>0.84074054048258007</v>
      </c>
      <c r="K24" s="27">
        <f t="shared" si="3"/>
        <v>1.9385927869190558</v>
      </c>
      <c r="L24" s="27">
        <f t="shared" si="3"/>
        <v>0.1131722238686485</v>
      </c>
      <c r="M24" s="27">
        <f t="shared" si="3"/>
        <v>0.54445225451270995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48.17752871334752</v>
      </c>
      <c r="D25" s="57" t="s">
        <v>35</v>
      </c>
      <c r="E25" s="33">
        <f t="shared" ref="E25:M25" si="4">E15/$B15*100</f>
        <v>12.103631444583527</v>
      </c>
      <c r="F25" s="57" t="s">
        <v>35</v>
      </c>
      <c r="G25" s="33">
        <f t="shared" si="4"/>
        <v>6.8112318120440329E-2</v>
      </c>
      <c r="H25" s="33">
        <f t="shared" si="4"/>
        <v>1.8355952839028651</v>
      </c>
      <c r="I25" s="33">
        <f t="shared" si="4"/>
        <v>15.654681909650369</v>
      </c>
      <c r="J25" s="57" t="s">
        <v>35</v>
      </c>
      <c r="K25" s="33">
        <f t="shared" si="4"/>
        <v>4.8311155386243207</v>
      </c>
      <c r="L25" s="57" t="s">
        <v>35</v>
      </c>
      <c r="M25" s="33">
        <f t="shared" si="4"/>
        <v>1.5801269850224273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opLeftCell="L10" zoomScaleNormal="100" workbookViewId="0">
      <selection activeCell="U24" sqref="U24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240759.55</v>
      </c>
      <c r="N7" s="9">
        <v>405355.57</v>
      </c>
      <c r="O7" s="9">
        <v>602867.25</v>
      </c>
      <c r="P7" s="9">
        <v>1639935.17</v>
      </c>
      <c r="Q7" s="9">
        <v>1216067.06</v>
      </c>
      <c r="R7" s="9">
        <v>677914.36</v>
      </c>
      <c r="S7" s="9">
        <v>306350.36</v>
      </c>
      <c r="T7" s="9">
        <v>906802.72</v>
      </c>
      <c r="U7" s="9">
        <v>241312.42</v>
      </c>
      <c r="V7" s="9">
        <v>2076.46</v>
      </c>
      <c r="W7" s="9">
        <v>59367.41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108804.34</v>
      </c>
      <c r="N8" s="14">
        <v>192720.56</v>
      </c>
      <c r="O8" s="14">
        <v>334135.86</v>
      </c>
      <c r="P8" s="14">
        <v>1017411.24</v>
      </c>
      <c r="Q8" s="14">
        <v>372569.1</v>
      </c>
      <c r="R8" s="14">
        <v>128216.89</v>
      </c>
      <c r="S8" s="14">
        <v>157849.44</v>
      </c>
      <c r="T8" s="14">
        <v>430275.77</v>
      </c>
      <c r="U8" s="14">
        <v>48309.51</v>
      </c>
      <c r="V8" s="14">
        <v>1014.8</v>
      </c>
      <c r="W8" s="14">
        <v>31367.89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131955.21</v>
      </c>
      <c r="N9" s="14">
        <v>212635.01</v>
      </c>
      <c r="O9" s="14">
        <v>268731.40000000002</v>
      </c>
      <c r="P9" s="14">
        <v>622523.93000000005</v>
      </c>
      <c r="Q9" s="14">
        <v>843497.96</v>
      </c>
      <c r="R9" s="14">
        <v>549697.47</v>
      </c>
      <c r="S9" s="14">
        <v>148500.92000000001</v>
      </c>
      <c r="T9" s="14">
        <v>476526.95</v>
      </c>
      <c r="U9" s="14">
        <v>193002.91</v>
      </c>
      <c r="V9" s="14">
        <v>1061.67</v>
      </c>
      <c r="W9" s="14">
        <v>27999.52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12343.14</v>
      </c>
      <c r="N10" s="9">
        <v>27273.9</v>
      </c>
      <c r="O10" s="9">
        <v>44876.52</v>
      </c>
      <c r="P10" s="9">
        <v>443501.97</v>
      </c>
      <c r="Q10" s="9">
        <v>319952.57</v>
      </c>
      <c r="R10" s="9">
        <v>165448.39000000001</v>
      </c>
      <c r="S10" s="9">
        <v>62568.800000000003</v>
      </c>
      <c r="T10" s="9">
        <v>203895.75</v>
      </c>
      <c r="U10" s="9">
        <v>29996.02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4283.1499999999996</v>
      </c>
      <c r="N11" s="14">
        <v>12487.12</v>
      </c>
      <c r="O11" s="14">
        <v>24693.66</v>
      </c>
      <c r="P11" s="14">
        <v>299149.15000000002</v>
      </c>
      <c r="Q11" s="14">
        <v>105072.33</v>
      </c>
      <c r="R11" s="14">
        <v>33119.910000000003</v>
      </c>
      <c r="S11" s="14">
        <v>33643.35</v>
      </c>
      <c r="T11" s="14">
        <v>121826.88</v>
      </c>
      <c r="U11" s="14">
        <v>5388.61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8059.99</v>
      </c>
      <c r="N12" s="14">
        <v>14786.79</v>
      </c>
      <c r="O12" s="14">
        <v>20182.86</v>
      </c>
      <c r="P12" s="14">
        <v>144352.82999999999</v>
      </c>
      <c r="Q12" s="14">
        <v>214880.25</v>
      </c>
      <c r="R12" s="14">
        <v>132328.48000000001</v>
      </c>
      <c r="S12" s="14">
        <v>28925.45</v>
      </c>
      <c r="T12" s="14">
        <v>82068.87</v>
      </c>
      <c r="U12" s="14">
        <v>24607.41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646.04</v>
      </c>
      <c r="N13" s="21">
        <v>397.99</v>
      </c>
      <c r="O13" s="21">
        <v>168.64</v>
      </c>
      <c r="P13" s="21">
        <v>27079.05</v>
      </c>
      <c r="Q13" s="21">
        <v>13136.84</v>
      </c>
      <c r="R13" s="21">
        <v>5917.36</v>
      </c>
      <c r="S13" s="21">
        <v>2195.91</v>
      </c>
      <c r="T13" s="21">
        <v>3094.58</v>
      </c>
      <c r="U13" s="21">
        <v>318.52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310.10000000000002</v>
      </c>
      <c r="N14" s="22">
        <v>205.93</v>
      </c>
      <c r="O14" s="22" t="s">
        <v>35</v>
      </c>
      <c r="P14" s="22">
        <v>17442.59</v>
      </c>
      <c r="Q14" s="22">
        <v>4044.53</v>
      </c>
      <c r="R14" s="22">
        <v>822.31</v>
      </c>
      <c r="S14" s="22">
        <v>1197.3800000000001</v>
      </c>
      <c r="T14" s="22">
        <v>1349.37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>
        <v>335.94</v>
      </c>
      <c r="N15" s="22">
        <v>192.06</v>
      </c>
      <c r="O15" s="22">
        <v>168.64</v>
      </c>
      <c r="P15" s="22">
        <v>9636.4599999999991</v>
      </c>
      <c r="Q15" s="22">
        <v>9092.31</v>
      </c>
      <c r="R15" s="22">
        <v>5095.05</v>
      </c>
      <c r="S15" s="22">
        <v>998.54</v>
      </c>
      <c r="T15" s="22">
        <v>1745.21</v>
      </c>
      <c r="U15" s="22">
        <v>318.52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0.64180722499754106</v>
      </c>
      <c r="N17" s="29">
        <f>N7/'ตาราง 4 หน้า 1'!$B7*100</f>
        <v>1.0805807433972878</v>
      </c>
      <c r="O17" s="29">
        <f>O7/'ตาราง 4 หน้า 1'!$B7*100</f>
        <v>1.6070995180228524</v>
      </c>
      <c r="P17" s="29">
        <f>P7/'ตาราง 4 หน้า 1'!$B7*100</f>
        <v>4.3716738988487505</v>
      </c>
      <c r="Q17" s="29">
        <f>Q7/'ตาราง 4 หน้า 1'!$B7*100</f>
        <v>3.2417431632079321</v>
      </c>
      <c r="R17" s="29">
        <f>R7/'ตาราง 4 หน้า 1'!$B7*100</f>
        <v>1.8071571166235527</v>
      </c>
      <c r="S17" s="29">
        <f>S7/'ตาราง 4 หน้า 1'!$B7*100</f>
        <v>0.81665659546463554</v>
      </c>
      <c r="T17" s="29">
        <f>T7/'ตาราง 4 หน้า 1'!$B7*100</f>
        <v>2.4173185958497689</v>
      </c>
      <c r="U17" s="29">
        <f>U7/'ตาราง 4 หน้า 1'!$B7*100</f>
        <v>0.64328104383664597</v>
      </c>
      <c r="V17" s="58" t="s">
        <v>70</v>
      </c>
      <c r="W17" s="29">
        <f>W7/'ตาราง 4 หน้า 1'!$B7*100</f>
        <v>0.15825927846846063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0.53538289175665732</v>
      </c>
      <c r="N18" s="30">
        <f>N8/'ตาราง 4 หน้า 1'!$B8*100</f>
        <v>0.94830124160270057</v>
      </c>
      <c r="O18" s="30">
        <f>O8/'ตาราง 4 หน้า 1'!$B8*100</f>
        <v>1.6441496999696665</v>
      </c>
      <c r="P18" s="30">
        <f>P8/'ตาราง 4 หน้า 1'!$B8*100</f>
        <v>5.0062761446549509</v>
      </c>
      <c r="Q18" s="30">
        <f>Q8/'ตาราง 4 หน้า 1'!$B8*100</f>
        <v>1.8332643912657824</v>
      </c>
      <c r="R18" s="30">
        <f>R8/'ตาราง 4 หน้า 1'!$B8*100</f>
        <v>0.63090433102434362</v>
      </c>
      <c r="S18" s="30">
        <f>S8/'ตาราง 4 หน้า 1'!$B8*100</f>
        <v>0.7767143263712547</v>
      </c>
      <c r="T18" s="30">
        <f>T8/'ตาราง 4 หน้า 1'!$B8*100</f>
        <v>2.1172159676298055</v>
      </c>
      <c r="U18" s="30">
        <f>U8/'ตาราง 4 หน้า 1'!$B8*100</f>
        <v>0.23771188872748231</v>
      </c>
      <c r="V18" s="58" t="s">
        <v>70</v>
      </c>
      <c r="W18" s="30">
        <f>W8/'ตาราง 4 หน้า 1'!$B8*100</f>
        <v>0.15434891343952575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0.76762612144875697</v>
      </c>
      <c r="N19" s="30">
        <f>N9/'ตาราง 4 หน้า 1'!$B9*100</f>
        <v>1.2369666041266401</v>
      </c>
      <c r="O19" s="30">
        <f>O9/'ตาราง 4 หน้า 1'!$B9*100</f>
        <v>1.5632974423176964</v>
      </c>
      <c r="P19" s="30">
        <f>P9/'ตาราง 4 หน้า 1'!$B9*100</f>
        <v>3.6214229805320879</v>
      </c>
      <c r="Q19" s="30">
        <f>Q9/'ตาราง 4 หน้า 1'!$B9*100</f>
        <v>4.9069003602414698</v>
      </c>
      <c r="R19" s="30">
        <f>R9/'ตาราง 4 หน้า 1'!$B9*100</f>
        <v>3.1977679158427654</v>
      </c>
      <c r="S19" s="30">
        <f>S9/'ตาราง 4 หน้า 1'!$B9*100</f>
        <v>0.8638778662181823</v>
      </c>
      <c r="T19" s="30">
        <f>T9/'ตาราง 4 หน้า 1'!$B9*100</f>
        <v>2.772111342889044</v>
      </c>
      <c r="U19" s="30">
        <f>U9/'ตาราง 4 หน้า 1'!$B9*100</f>
        <v>1.1227603308093974</v>
      </c>
      <c r="V19" s="58" t="s">
        <v>70</v>
      </c>
      <c r="W19" s="30">
        <f>W9/'ตาราง 4 หน้า 1'!$B9*100</f>
        <v>0.16288226088251387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0.13542328802699491</v>
      </c>
      <c r="N20" s="29">
        <f>N10/'ตาราง 4 หน้า 1'!$B10*100</f>
        <v>0.29923675947282918</v>
      </c>
      <c r="O20" s="29">
        <f>O10/'ตาราง 4 หน้า 1'!$B10*100</f>
        <v>0.4923646570977237</v>
      </c>
      <c r="P20" s="29">
        <f>P10/'ตาราง 4 หน้า 1'!$B10*100</f>
        <v>4.8659008180940706</v>
      </c>
      <c r="Q20" s="29">
        <f>Q10/'ตาราง 4 หน้า 1'!$B10*100</f>
        <v>3.5103732957810783</v>
      </c>
      <c r="R20" s="29">
        <f>R10/'ตาราง 4 หน้า 1'!$B10*100</f>
        <v>1.815224081763035</v>
      </c>
      <c r="S20" s="29">
        <f>S10/'ตาราง 4 หน้า 1'!$B10*100</f>
        <v>0.68647626324447752</v>
      </c>
      <c r="T20" s="29">
        <f>T10/'ตาราง 4 หน้า 1'!$B10*100</f>
        <v>2.2370509351534658</v>
      </c>
      <c r="U20" s="29">
        <f>U10/'ตาราง 4 หน้า 1'!$B10*100</f>
        <v>0.32910261538988456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8.6307878486172371E-2</v>
      </c>
      <c r="N21" s="30">
        <f>N11/'ตาราง 4 หน้า 1'!$B11*100</f>
        <v>0.25162248242584379</v>
      </c>
      <c r="O21" s="30">
        <f>O11/'ตาราง 4 หน้า 1'!$B11*100</f>
        <v>0.49759112024067687</v>
      </c>
      <c r="P21" s="30">
        <f>P11/'ตาราง 4 หน้า 1'!$B11*100</f>
        <v>6.0280234144126998</v>
      </c>
      <c r="Q21" s="30">
        <f>Q11/'ตาราง 4 หน้า 1'!$B11*100</f>
        <v>2.1172664720822301</v>
      </c>
      <c r="R21" s="30">
        <f>R11/'ตาราง 4 หน้า 1'!$B11*100</f>
        <v>0.66738479104233228</v>
      </c>
      <c r="S21" s="30">
        <f>S11/'ตาราง 4 หน้า 1'!$B11*100</f>
        <v>0.67793240107578934</v>
      </c>
      <c r="T21" s="30">
        <f>T11/'ตาราง 4 หน้า 1'!$B11*100</f>
        <v>2.4548800661638057</v>
      </c>
      <c r="U21" s="30">
        <f>U11/'ตาราง 4 หน้า 1'!$B11*100</f>
        <v>0.10858351845939865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0.19413019506534498</v>
      </c>
      <c r="N22" s="30">
        <f>N12/'ตาราง 4 หน้า 1'!$B12*100</f>
        <v>0.35614962637550324</v>
      </c>
      <c r="O22" s="30">
        <f>O12/'ตาราง 4 หน้า 1'!$B12*100</f>
        <v>0.48611754465905643</v>
      </c>
      <c r="P22" s="30">
        <f>P12/'ตาราง 4 หน้า 1'!$B12*100</f>
        <v>3.4768334757406123</v>
      </c>
      <c r="Q22" s="30">
        <f>Q12/'ตาราง 4 หน้า 1'!$B12*100</f>
        <v>5.1755330773599093</v>
      </c>
      <c r="R22" s="30">
        <f>R12/'ตาราง 4 หน้า 1'!$B12*100</f>
        <v>3.1872190455696101</v>
      </c>
      <c r="S22" s="30">
        <f>S12/'ตาราง 4 หน้า 1'!$B12*100</f>
        <v>0.69668861262270587</v>
      </c>
      <c r="T22" s="30">
        <f>T12/'ตาราง 4 หน้า 1'!$B12*100</f>
        <v>1.9766830655983985</v>
      </c>
      <c r="U22" s="30">
        <f>U12/'ตาราง 4 หน้า 1'!$B12*100</f>
        <v>0.5926857605720256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0.1638453118059672</v>
      </c>
      <c r="N23" s="29">
        <f>N13/'ตาราง 4 หน้า 1'!$B13*100</f>
        <v>0.1009361582032953</v>
      </c>
      <c r="O23" s="58" t="s">
        <v>70</v>
      </c>
      <c r="P23" s="29">
        <f>P13/'ตาราง 4 หน้า 1'!$B13*100</f>
        <v>6.86764811878425</v>
      </c>
      <c r="Q23" s="29">
        <f>Q13/'ตาราง 4 หน้า 1'!$B13*100</f>
        <v>3.3316971796562171</v>
      </c>
      <c r="R23" s="29">
        <f>R13/'ตาราง 4 หน้า 1'!$B13*100</f>
        <v>1.5007301316763022</v>
      </c>
      <c r="S23" s="29">
        <f>S13/'ตาราง 4 หน้า 1'!$B13*100</f>
        <v>0.55691529726927358</v>
      </c>
      <c r="T23" s="29">
        <f>T13/'ตาราง 4 หน้า 1'!$B13*100</f>
        <v>0.78483131850738352</v>
      </c>
      <c r="U23" s="29">
        <f>U13/'ตาราง 4 หน้า 1'!$B13*100</f>
        <v>8.0781389258307038E-2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0.14149379761185302</v>
      </c>
      <c r="N24" s="30">
        <f>N14/'ตาราง 4 หน้า 1'!$B14*100</f>
        <v>9.3962649926503994E-2</v>
      </c>
      <c r="O24" s="22" t="s">
        <v>35</v>
      </c>
      <c r="P24" s="30">
        <f>P14/'ตาราง 4 หน้า 1'!$B14*100</f>
        <v>7.958782003503809</v>
      </c>
      <c r="Q24" s="30">
        <f>Q14/'ตาราง 4 หน้า 1'!$B14*100</f>
        <v>1.8454560117867391</v>
      </c>
      <c r="R24" s="30">
        <f>R14/'ตาราง 4 หน้า 1'!$B14*100</f>
        <v>0.37520723867849992</v>
      </c>
      <c r="S24" s="30">
        <f>S14/'ตาราง 4 หน้า 1'!$B14*100</f>
        <v>0.54634583484192378</v>
      </c>
      <c r="T24" s="30">
        <f>T14/'ตาราง 4 หน้า 1'!$B14*100</f>
        <v>0.61569650333281545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32">
        <f>M15/'ตาราง 4 หน้า 1'!$B15*100</f>
        <v>0.19181534201844849</v>
      </c>
      <c r="N25" s="32">
        <f>N15/'ตาราง 4 หน้า 1'!$B15*100</f>
        <v>0.10966260221486937</v>
      </c>
      <c r="O25" s="32">
        <f>O15/'ตาราง 4 หน้า 1'!$B15*100</f>
        <v>9.6290228249065773E-2</v>
      </c>
      <c r="P25" s="32">
        <f>P15/'ตาราง 4 หน้า 1'!$B15*100</f>
        <v>5.5022351334973445</v>
      </c>
      <c r="Q25" s="32">
        <f>Q15/'ตาราง 4 หน้า 1'!$B15*100</f>
        <v>5.1915358468409822</v>
      </c>
      <c r="R25" s="32">
        <f>R15/'ตาราง 4 หน้า 1'!$B15*100</f>
        <v>2.9091765147082693</v>
      </c>
      <c r="S25" s="32">
        <f>S15/'ตาราง 4 หน้า 1'!$B15*100</f>
        <v>0.57014732279306291</v>
      </c>
      <c r="T25" s="32">
        <f>T15/'ตาราง 4 หน้า 1'!$B15*100</f>
        <v>0.99648167245346353</v>
      </c>
      <c r="U25" s="32">
        <f>U15/'ตาราง 4 หน้า 1'!$B15*100</f>
        <v>0.18186885378256895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2019-08-30T07:42:10Z</dcterms:created>
  <dcterms:modified xsi:type="dcterms:W3CDTF">2020-04-01T08:19:46Z</dcterms:modified>
</cp:coreProperties>
</file>