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\ปี63\ก.ย\"/>
    </mc:Choice>
  </mc:AlternateContent>
  <bookViews>
    <workbookView xWindow="0" yWindow="0" windowWidth="20490" windowHeight="7800"/>
  </bookViews>
  <sheets>
    <sheet name="ตาราง 4 หน้า 1" sheetId="1" r:id="rId1"/>
    <sheet name="ตาราง 4 หน้า 2" sheetId="2" r:id="rId2"/>
  </sheets>
  <definedNames>
    <definedName name="_xlnm.Print_Area" localSheetId="1">'ตาราง 4 หน้า 2'!$L$1:$W$26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W17" i="2" l="1"/>
  <c r="W18" i="2"/>
  <c r="W19" i="2"/>
  <c r="O23" i="2"/>
  <c r="O24" i="2"/>
  <c r="M24" i="2" l="1"/>
  <c r="M23" i="2"/>
  <c r="Q23" i="2"/>
  <c r="R23" i="2"/>
  <c r="S23" i="2"/>
  <c r="T23" i="2"/>
  <c r="U23" i="2"/>
  <c r="Q24" i="2"/>
  <c r="R24" i="2"/>
  <c r="S24" i="2"/>
  <c r="T24" i="2"/>
  <c r="U24" i="2"/>
  <c r="Q25" i="2"/>
  <c r="R25" i="2"/>
  <c r="S25" i="2"/>
  <c r="T25" i="2"/>
  <c r="U25" i="2"/>
  <c r="E23" i="1"/>
  <c r="F23" i="1"/>
  <c r="H23" i="1"/>
  <c r="I23" i="1"/>
  <c r="J23" i="1"/>
  <c r="K23" i="1"/>
  <c r="L23" i="1"/>
  <c r="M23" i="1"/>
  <c r="E24" i="1"/>
  <c r="F24" i="1"/>
  <c r="H24" i="1"/>
  <c r="I24" i="1"/>
  <c r="J24" i="1"/>
  <c r="K24" i="1"/>
  <c r="L24" i="1"/>
  <c r="M24" i="1"/>
  <c r="E25" i="1"/>
  <c r="H25" i="1"/>
  <c r="I25" i="1"/>
  <c r="K25" i="1"/>
  <c r="L25" i="1"/>
  <c r="M25" i="1"/>
  <c r="C25" i="1"/>
  <c r="M17" i="2"/>
  <c r="P23" i="2" l="1"/>
  <c r="P24" i="2"/>
  <c r="P25" i="2"/>
  <c r="N23" i="2"/>
  <c r="N24" i="2"/>
  <c r="N25" i="2"/>
  <c r="N18" i="2"/>
  <c r="O18" i="2"/>
  <c r="P18" i="2"/>
  <c r="Q18" i="2"/>
  <c r="R18" i="2"/>
  <c r="S18" i="2"/>
  <c r="T18" i="2"/>
  <c r="U18" i="2"/>
  <c r="N19" i="2"/>
  <c r="O19" i="2"/>
  <c r="P19" i="2"/>
  <c r="Q19" i="2"/>
  <c r="R19" i="2"/>
  <c r="S19" i="2"/>
  <c r="T19" i="2"/>
  <c r="U19" i="2"/>
  <c r="N20" i="2"/>
  <c r="O20" i="2"/>
  <c r="P20" i="2"/>
  <c r="Q20" i="2"/>
  <c r="R20" i="2"/>
  <c r="S20" i="2"/>
  <c r="T20" i="2"/>
  <c r="U20" i="2"/>
  <c r="N21" i="2"/>
  <c r="O21" i="2"/>
  <c r="P21" i="2"/>
  <c r="Q21" i="2"/>
  <c r="R21" i="2"/>
  <c r="S21" i="2"/>
  <c r="T21" i="2"/>
  <c r="U21" i="2"/>
  <c r="N22" i="2"/>
  <c r="O22" i="2"/>
  <c r="P22" i="2"/>
  <c r="Q22" i="2"/>
  <c r="R22" i="2"/>
  <c r="S22" i="2"/>
  <c r="T22" i="2"/>
  <c r="U22" i="2"/>
  <c r="M18" i="2"/>
  <c r="M19" i="2"/>
  <c r="M20" i="2"/>
  <c r="M21" i="2"/>
  <c r="M22" i="2"/>
  <c r="N17" i="2"/>
  <c r="O17" i="2"/>
  <c r="P17" i="2"/>
  <c r="Q17" i="2"/>
  <c r="R17" i="2"/>
  <c r="S17" i="2"/>
  <c r="T17" i="2"/>
  <c r="U17" i="2"/>
  <c r="C24" i="1" l="1"/>
  <c r="C23" i="1"/>
  <c r="M22" i="1"/>
  <c r="L22" i="1"/>
  <c r="K22" i="1"/>
  <c r="J22" i="1"/>
  <c r="I22" i="1"/>
  <c r="H22" i="1"/>
  <c r="G22" i="1"/>
  <c r="F22" i="1"/>
  <c r="E22" i="1"/>
  <c r="C22" i="1"/>
  <c r="M21" i="1"/>
  <c r="L21" i="1"/>
  <c r="K21" i="1"/>
  <c r="J21" i="1"/>
  <c r="I21" i="1"/>
  <c r="H21" i="1"/>
  <c r="G21" i="1"/>
  <c r="F21" i="1"/>
  <c r="E21" i="1"/>
  <c r="D21" i="1"/>
  <c r="C21" i="1"/>
  <c r="M20" i="1"/>
  <c r="L20" i="1"/>
  <c r="K20" i="1"/>
  <c r="J20" i="1"/>
  <c r="I20" i="1"/>
  <c r="H20" i="1"/>
  <c r="G20" i="1"/>
  <c r="F20" i="1"/>
  <c r="E20" i="1"/>
  <c r="D20" i="1"/>
  <c r="C20" i="1"/>
  <c r="M19" i="1"/>
  <c r="L19" i="1"/>
  <c r="K19" i="1"/>
  <c r="J19" i="1"/>
  <c r="I19" i="1"/>
  <c r="H19" i="1"/>
  <c r="G19" i="1"/>
  <c r="F19" i="1"/>
  <c r="E19" i="1"/>
  <c r="D19" i="1"/>
  <c r="C19" i="1"/>
  <c r="M18" i="1"/>
  <c r="L18" i="1"/>
  <c r="K18" i="1"/>
  <c r="J18" i="1"/>
  <c r="I18" i="1"/>
  <c r="H18" i="1"/>
  <c r="G18" i="1"/>
  <c r="F18" i="1"/>
  <c r="E18" i="1"/>
  <c r="D18" i="1"/>
  <c r="C18" i="1"/>
  <c r="M17" i="1"/>
  <c r="L17" i="1"/>
  <c r="K17" i="1"/>
  <c r="J17" i="1"/>
  <c r="I17" i="1"/>
  <c r="H17" i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<sst xmlns="http://schemas.openxmlformats.org/spreadsheetml/2006/main" count="188" uniqueCount="74">
  <si>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</si>
  <si>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</si>
  <si>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</si>
  <si>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</si>
  <si>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</si>
  <si>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</si>
  <si>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</si>
  <si>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</si>
  <si>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</si>
  <si>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</si>
  <si>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</si>
  <si>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ภาคและเพศ</t>
  </si>
  <si>
    <t>รวม</t>
  </si>
  <si>
    <t>ล่าสัตว์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</si>
  <si>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</si>
  <si>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</si>
  <si>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</si>
  <si>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</si>
  <si>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</si>
  <si>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</si>
  <si>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</si>
  <si>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</si>
  <si>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</si>
  <si>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ป่าไม้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</si>
  <si>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</si>
  <si>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</si>
  <si>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</si>
  <si>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</si>
  <si>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</si>
  <si>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</si>
  <si>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</si>
  <si>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</si>
  <si>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</si>
  <si>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</t>
  </si>
  <si>
    <t xml:space="preserve">  กาฬสินธุ์                        </t>
  </si>
  <si>
    <t>-</t>
  </si>
  <si>
    <t>อัตราร้อยละ</t>
  </si>
  <si>
    <t xml:space="preserve">  ตะวันออกเฉียงเหนือ            </t>
  </si>
  <si>
    <t xml:space="preserve">  กาฬสินธุ์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</si>
  <si>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 ไตรมาสที่  1  ( มกราคม - มีนาคม )  2553  (ต่อ)</t>
  </si>
  <si>
    <t>การประมง</t>
  </si>
  <si>
    <t>การก่อสร้าง</t>
  </si>
  <si>
    <t>โรงแรมและ</t>
  </si>
  <si>
    <t>การบริหาร</t>
  </si>
  <si>
    <t>การศึกษา</t>
  </si>
  <si>
    <t>สุขภาพและ</t>
  </si>
  <si>
    <t>ศิลปะ</t>
  </si>
  <si>
    <t>ลูกจ้างใน</t>
  </si>
  <si>
    <t>องค์การ</t>
  </si>
  <si>
    <t>ไม่ทราบ</t>
  </si>
  <si>
    <t>ภัตตาคาร</t>
  </si>
  <si>
    <t>อสังหา</t>
  </si>
  <si>
    <t>ทางวิชาชีพ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</si>
  <si>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</si>
  <si>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</si>
  <si>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</si>
  <si>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</si>
  <si>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</si>
  <si>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ระหว่าง</t>
  </si>
  <si>
    <t>ประปา</t>
  </si>
  <si>
    <t>คมนาคม</t>
  </si>
  <si>
    <t>ริมทรัพย์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</si>
  <si>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</si>
  <si>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</si>
  <si>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</si>
  <si>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</si>
  <si>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</si>
  <si>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</si>
  <si>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ประเทศ</t>
  </si>
  <si>
    <t>จำนวน  (คน)</t>
  </si>
  <si>
    <t>--</t>
  </si>
  <si>
    <t xml:space="preserve"> ภาคตะวันออกเฉียงเหนือ            </t>
  </si>
  <si>
    <t xml:space="preserve">  กาฬสินธุ์   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</si>
  <si>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MA.0963 (ส.ค.-ต.ค. 63)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</si>
</sst>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87" formatCode="_-* #,##0_-;\-* #,##0_-;_-* &quot;-&quot;??_-;_-@_-"/>
    <numFmt numFmtId="188" formatCode="#,##0____"/>
    <numFmt numFmtId="189" formatCode="0.0"/>
    <numFmt numFmtId="190" formatCode="0.0__"/>
    <numFmt numFmtId="191" formatCode="#,##0________"/>
    <numFmt numFmtId="192" formatCode="#,##0.0____"/>
    <numFmt numFmtId="193" formatCode="#,##0.0"/>
  </numFmts>
  <fonts count="10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4"/>
      <name val="AngsanaUPC"/>
      <family val="1"/>
    </font>
    <font>
      <b/>
      <sz val="13"/>
      <name val="TH SarabunPSK"/>
      <family val="2"/>
    </font>
    <font>
      <sz val="13"/>
      <name val="TH SarabunPSK"/>
      <family val="2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2" applyFont="1" applyBorder="1"/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1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0" xfId="2" applyFont="1"/>
    <xf numFmtId="3" fontId="5" fillId="0" borderId="0" xfId="0" applyNumberFormat="1" applyFont="1" applyAlignment="1">
      <alignment horizontal="right"/>
    </xf>
    <xf numFmtId="3" fontId="7" fillId="0" borderId="0" xfId="2" applyNumberFormat="1" applyFont="1" applyAlignment="1">
      <alignment horizontal="center"/>
    </xf>
    <xf numFmtId="187" fontId="7" fillId="0" borderId="0" xfId="3" applyNumberFormat="1" applyFont="1" applyAlignment="1">
      <alignment horizontal="center"/>
    </xf>
    <xf numFmtId="0" fontId="7" fillId="0" borderId="0" xfId="2" applyFont="1" applyAlignment="1">
      <alignment horizontal="center"/>
    </xf>
    <xf numFmtId="0" fontId="2" fillId="0" borderId="0" xfId="2" applyFont="1"/>
    <xf numFmtId="3" fontId="2" fillId="0" borderId="0" xfId="0" applyNumberFormat="1" applyFont="1" applyAlignment="1">
      <alignment horizontal="right"/>
    </xf>
    <xf numFmtId="187" fontId="7" fillId="0" borderId="0" xfId="3" applyNumberFormat="1" applyFont="1"/>
    <xf numFmtId="0" fontId="7" fillId="0" borderId="0" xfId="2" applyFont="1"/>
    <xf numFmtId="187" fontId="8" fillId="0" borderId="0" xfId="3" applyNumberFormat="1" applyFont="1"/>
    <xf numFmtId="0" fontId="8" fillId="0" borderId="0" xfId="2" applyFont="1"/>
    <xf numFmtId="0" fontId="5" fillId="0" borderId="0" xfId="2" applyFont="1" applyBorder="1" applyAlignment="1">
      <alignment horizontal="left"/>
    </xf>
    <xf numFmtId="0" fontId="5" fillId="0" borderId="0" xfId="2" applyFont="1" applyBorder="1"/>
    <xf numFmtId="187" fontId="5" fillId="0" borderId="0" xfId="1" applyNumberFormat="1" applyFont="1" applyAlignment="1">
      <alignment horizontal="right"/>
    </xf>
    <xf numFmtId="187" fontId="2" fillId="0" borderId="0" xfId="1" applyNumberFormat="1" applyFont="1" applyAlignment="1">
      <alignment horizontal="right"/>
    </xf>
    <xf numFmtId="0" fontId="5" fillId="0" borderId="1" xfId="2" applyFont="1" applyBorder="1"/>
    <xf numFmtId="187" fontId="2" fillId="0" borderId="1" xfId="3" applyNumberFormat="1" applyFont="1" applyBorder="1"/>
    <xf numFmtId="189" fontId="5" fillId="0" borderId="0" xfId="2" applyNumberFormat="1" applyFont="1" applyBorder="1" applyAlignment="1">
      <alignment horizontal="right"/>
    </xf>
    <xf numFmtId="189" fontId="7" fillId="0" borderId="0" xfId="2" applyNumberFormat="1" applyFont="1"/>
    <xf numFmtId="189" fontId="2" fillId="0" borderId="0" xfId="2" applyNumberFormat="1" applyFont="1" applyBorder="1" applyAlignment="1">
      <alignment horizontal="right"/>
    </xf>
    <xf numFmtId="189" fontId="8" fillId="0" borderId="0" xfId="2" applyNumberFormat="1" applyFont="1"/>
    <xf numFmtId="189" fontId="5" fillId="0" borderId="0" xfId="3" applyNumberFormat="1" applyFont="1" applyBorder="1" applyAlignment="1">
      <alignment horizontal="right"/>
    </xf>
    <xf numFmtId="189" fontId="2" fillId="0" borderId="0" xfId="3" applyNumberFormat="1" applyFont="1" applyBorder="1" applyAlignment="1">
      <alignment horizontal="right"/>
    </xf>
    <xf numFmtId="0" fontId="2" fillId="0" borderId="2" xfId="2" applyFont="1" applyBorder="1"/>
    <xf numFmtId="189" fontId="2" fillId="0" borderId="2" xfId="3" applyNumberFormat="1" applyFont="1" applyBorder="1" applyAlignment="1">
      <alignment horizontal="right"/>
    </xf>
    <xf numFmtId="189" fontId="2" fillId="0" borderId="2" xfId="2" applyNumberFormat="1" applyFont="1" applyBorder="1" applyAlignment="1">
      <alignment horizontal="right"/>
    </xf>
    <xf numFmtId="190" fontId="2" fillId="0" borderId="0" xfId="3" applyNumberFormat="1" applyFont="1" applyBorder="1" applyAlignment="1">
      <alignment horizontal="right"/>
    </xf>
    <xf numFmtId="189" fontId="2" fillId="0" borderId="0" xfId="2" applyNumberFormat="1" applyFont="1"/>
    <xf numFmtId="0" fontId="9" fillId="0" borderId="0" xfId="2" applyFont="1" applyAlignment="1">
      <alignment horizontal="right"/>
    </xf>
    <xf numFmtId="3" fontId="5" fillId="0" borderId="0" xfId="2" applyNumberFormat="1" applyFont="1" applyFill="1" applyAlignment="1">
      <alignment horizontal="right"/>
    </xf>
    <xf numFmtId="3" fontId="5" fillId="0" borderId="0" xfId="2" applyNumberFormat="1" applyFont="1"/>
    <xf numFmtId="3" fontId="2" fillId="0" borderId="0" xfId="2" applyNumberFormat="1" applyFont="1" applyFill="1" applyAlignment="1">
      <alignment horizontal="right"/>
    </xf>
    <xf numFmtId="3" fontId="5" fillId="0" borderId="0" xfId="3" applyNumberFormat="1" applyFont="1" applyFill="1" applyAlignment="1">
      <alignment horizontal="right"/>
    </xf>
    <xf numFmtId="3" fontId="2" fillId="0" borderId="0" xfId="3" applyNumberFormat="1" applyFont="1" applyFill="1" applyAlignment="1">
      <alignment horizontal="right"/>
    </xf>
    <xf numFmtId="187" fontId="2" fillId="0" borderId="1" xfId="3" applyNumberFormat="1" applyFont="1" applyBorder="1" applyAlignment="1">
      <alignment horizontal="right"/>
    </xf>
    <xf numFmtId="187" fontId="5" fillId="0" borderId="1" xfId="3" applyNumberFormat="1" applyFont="1" applyBorder="1" applyAlignment="1">
      <alignment horizontal="center"/>
    </xf>
    <xf numFmtId="192" fontId="5" fillId="0" borderId="0" xfId="2" applyNumberFormat="1" applyFont="1" applyAlignment="1">
      <alignment horizontal="right"/>
    </xf>
    <xf numFmtId="189" fontId="5" fillId="0" borderId="0" xfId="2" applyNumberFormat="1" applyFont="1"/>
    <xf numFmtId="192" fontId="2" fillId="0" borderId="0" xfId="2" applyNumberFormat="1" applyFont="1" applyAlignment="1">
      <alignment horizontal="right"/>
    </xf>
    <xf numFmtId="192" fontId="5" fillId="0" borderId="0" xfId="2" applyNumberFormat="1" applyFont="1" applyBorder="1" applyAlignment="1">
      <alignment horizontal="right"/>
    </xf>
    <xf numFmtId="192" fontId="2" fillId="0" borderId="0" xfId="2" applyNumberFormat="1" applyFont="1" applyBorder="1" applyAlignment="1">
      <alignment horizontal="right"/>
    </xf>
    <xf numFmtId="192" fontId="2" fillId="0" borderId="2" xfId="2" applyNumberFormat="1" applyFont="1" applyBorder="1" applyAlignment="1">
      <alignment horizontal="right"/>
    </xf>
    <xf numFmtId="49" fontId="2" fillId="0" borderId="0" xfId="2" applyNumberFormat="1" applyFont="1"/>
    <xf numFmtId="193" fontId="2" fillId="0" borderId="0" xfId="2" applyNumberFormat="1" applyFont="1"/>
    <xf numFmtId="0" fontId="2" fillId="0" borderId="0" xfId="2" applyFont="1" applyAlignment="1">
      <alignment horizontal="left" indent="3"/>
    </xf>
    <xf numFmtId="0" fontId="2" fillId="0" borderId="0" xfId="2" applyFont="1" applyAlignment="1"/>
    <xf numFmtId="49" fontId="2" fillId="0" borderId="0" xfId="2" applyNumberFormat="1" applyFont="1" applyAlignment="1">
      <alignment horizontal="left" indent="3"/>
    </xf>
    <xf numFmtId="1" fontId="2" fillId="0" borderId="0" xfId="2" applyNumberFormat="1" applyFont="1" applyAlignment="1">
      <alignment horizontal="right" textRotation="180"/>
    </xf>
    <xf numFmtId="3" fontId="5" fillId="0" borderId="2" xfId="0" applyNumberFormat="1" applyFont="1" applyBorder="1" applyAlignment="1">
      <alignment horizontal="right"/>
    </xf>
    <xf numFmtId="187" fontId="2" fillId="0" borderId="2" xfId="1" applyNumberFormat="1" applyFont="1" applyBorder="1" applyAlignment="1">
      <alignment horizontal="right"/>
    </xf>
    <xf numFmtId="189" fontId="5" fillId="0" borderId="0" xfId="3" quotePrefix="1" applyNumberFormat="1" applyFont="1" applyBorder="1" applyAlignment="1">
      <alignment horizontal="right"/>
    </xf>
    <xf numFmtId="0" fontId="5" fillId="0" borderId="0" xfId="2" applyFont="1" applyBorder="1" applyAlignment="1"/>
    <xf numFmtId="189" fontId="2" fillId="0" borderId="0" xfId="2" quotePrefix="1" applyNumberFormat="1" applyFont="1" applyBorder="1" applyAlignment="1">
      <alignment horizontal="right"/>
    </xf>
    <xf numFmtId="187" fontId="5" fillId="0" borderId="2" xfId="1" applyNumberFormat="1" applyFont="1" applyBorder="1" applyAlignment="1">
      <alignment horizontal="right"/>
    </xf>
    <xf numFmtId="188" fontId="5" fillId="0" borderId="1" xfId="3" applyNumberFormat="1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191" fontId="5" fillId="0" borderId="1" xfId="3" applyNumberFormat="1" applyFont="1" applyBorder="1" applyAlignment="1">
      <alignment horizontal="center"/>
    </xf>
  </cellXfs>
  <cellStyles count="4">
    <cellStyle name="Comma 2" xfId="3"/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638175</xdr:colOff>
      <xdr:row>0</xdr:row>
      <xdr:rowOff>104775</xdr:rowOff>
    </xdr:from>
    <xdr:to>
      <xdr:col>12</xdr:col>
      <xdr:colOff>1104900</xdr:colOff>
      <xdr:row>0</xdr:row>
      <xdr:rowOff>438150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B29C3783-3B9D-491A-948E-E2D374719947}"/>
            </a:ext>
          </a:extLst>
        </xdr:cNvPr>
        <xdr:cNvSpPr/>
      </xdr:nvSpPr>
      <xdr:spPr>
        <a:xfrm>
          <a:off x="11734800" y="104775"/>
          <a:ext cx="3810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12</xdr:col>
      <xdr:colOff>523875</xdr:colOff>
      <xdr:row>0</xdr:row>
      <xdr:rowOff>38100</xdr:rowOff>
    </xdr:from>
    <xdr:to>
      <xdr:col>12</xdr:col>
      <xdr:colOff>990600</xdr:colOff>
      <xdr:row>0</xdr:row>
      <xdr:rowOff>371475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xmlns="" id="{483B000D-89B9-461E-8FFE-0F317D3D08AD}"/>
            </a:ext>
          </a:extLst>
        </xdr:cNvPr>
        <xdr:cNvSpPr/>
      </xdr:nvSpPr>
      <xdr:spPr>
        <a:xfrm>
          <a:off x="11620500" y="381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26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390525</xdr:colOff>
      <xdr:row>25</xdr:row>
      <xdr:rowOff>276225</xdr:rowOff>
    </xdr:from>
    <xdr:to>
      <xdr:col>22</xdr:col>
      <xdr:colOff>857250</xdr:colOff>
      <xdr:row>25</xdr:row>
      <xdr:rowOff>609600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2722395D-9533-42BC-86EF-C6C63DD4C62B}"/>
            </a:ext>
          </a:extLst>
        </xdr:cNvPr>
        <xdr:cNvSpPr/>
      </xdr:nvSpPr>
      <xdr:spPr>
        <a:xfrm>
          <a:off x="11544300" y="76200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27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27"/>
  <sheetViews>
    <sheetView tabSelected="1" topLeftCell="A16" zoomScaleNormal="100" workbookViewId="0">
      <selection activeCell="C22" sqref="C22"/>
    </sheetView>
  </sheetViews>
  <sheetFormatPr defaultRowHeight="23.25" customHeight="1" x14ac:dyDescent="0.3"/>
  <cols>
    <col min="1" max="1" width="28.83203125" style="13" customWidth="1"/>
    <col min="2" max="2" width="14.1640625" style="13" customWidth="1"/>
    <col min="3" max="10" width="15.1640625" style="13" customWidth="1"/>
    <col min="11" max="11" width="16.6640625" style="13" customWidth="1"/>
    <col min="12" max="12" width="16" style="13" customWidth="1"/>
    <col min="13" max="13" width="17.83203125" style="13" customWidth="1"/>
    <col min="14" max="14" width="9.33203125" style="13"/>
    <col min="15" max="15" width="13.5" style="13" bestFit="1" customWidth="1"/>
    <col min="16" max="16384" width="9.33203125" style="13"/>
  </cols>
  <sheetData>
    <row r="1" spans="1:16" s="1" customFormat="1" ht="49.5" customHeight="1" x14ac:dyDescent="0.3"/>
    <row r="2" spans="1:16" s="3" customFormat="1" ht="26.1" customHeight="1" x14ac:dyDescent="0.45">
      <c r="A2" s="2" t="s">
        <v>73</v>
      </c>
      <c r="L2" s="2"/>
    </row>
    <row r="3" spans="1:16" s="3" customFormat="1" ht="15" customHeight="1" x14ac:dyDescent="0.45">
      <c r="A3" s="2"/>
      <c r="L3" s="2"/>
    </row>
    <row r="4" spans="1:16" s="5" customFormat="1" ht="23.25" customHeight="1" x14ac:dyDescent="0.3">
      <c r="A4" s="4"/>
      <c r="B4" s="4"/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K4" s="4" t="s">
        <v>8</v>
      </c>
      <c r="L4" s="4" t="s">
        <v>9</v>
      </c>
      <c r="M4" s="4" t="s">
        <v>10</v>
      </c>
    </row>
    <row r="5" spans="1:16" s="5" customFormat="1" ht="23.25" customHeight="1" x14ac:dyDescent="0.3">
      <c r="A5" s="6" t="s">
        <v>11</v>
      </c>
      <c r="B5" s="6" t="s">
        <v>12</v>
      </c>
      <c r="C5" s="6" t="s">
        <v>13</v>
      </c>
      <c r="D5" s="6" t="s">
        <v>14</v>
      </c>
      <c r="E5" s="6"/>
      <c r="F5" s="6" t="s">
        <v>15</v>
      </c>
      <c r="G5" s="6" t="s">
        <v>16</v>
      </c>
      <c r="H5" s="6" t="s">
        <v>17</v>
      </c>
      <c r="I5" s="6" t="s">
        <v>18</v>
      </c>
      <c r="J5" s="6" t="s">
        <v>19</v>
      </c>
      <c r="K5" s="6" t="s">
        <v>20</v>
      </c>
      <c r="L5" s="6" t="s">
        <v>21</v>
      </c>
      <c r="M5" s="6" t="s">
        <v>22</v>
      </c>
    </row>
    <row r="6" spans="1:16" s="5" customFormat="1" ht="23.25" customHeight="1" x14ac:dyDescent="0.3">
      <c r="A6" s="7"/>
      <c r="B6" s="7"/>
      <c r="C6" s="7" t="s">
        <v>23</v>
      </c>
      <c r="D6" s="7" t="s">
        <v>24</v>
      </c>
      <c r="E6" s="7"/>
      <c r="F6" s="7" t="s">
        <v>25</v>
      </c>
      <c r="G6" s="7" t="s">
        <v>26</v>
      </c>
      <c r="H6" s="7"/>
      <c r="I6" s="7"/>
      <c r="J6" s="7"/>
      <c r="K6" s="7" t="s">
        <v>27</v>
      </c>
      <c r="L6" s="7" t="s">
        <v>28</v>
      </c>
      <c r="M6" s="7" t="s">
        <v>29</v>
      </c>
    </row>
    <row r="7" spans="1:16" s="12" customFormat="1" ht="23.25" customHeight="1" x14ac:dyDescent="0.3">
      <c r="A7" s="8" t="s">
        <v>30</v>
      </c>
      <c r="B7" s="9">
        <v>37947892.109999999</v>
      </c>
      <c r="C7" s="9">
        <v>12403928.890000001</v>
      </c>
      <c r="D7" s="9">
        <v>124222.67</v>
      </c>
      <c r="E7" s="9">
        <v>5949401.3600000003</v>
      </c>
      <c r="F7" s="9">
        <v>108721.4</v>
      </c>
      <c r="G7" s="9">
        <v>112176.76</v>
      </c>
      <c r="H7" s="9">
        <v>2310648.6800000002</v>
      </c>
      <c r="I7" s="9">
        <v>6166246.5300000003</v>
      </c>
      <c r="J7" s="9">
        <v>1333022.8700000001</v>
      </c>
      <c r="K7" s="9">
        <v>2763915.07</v>
      </c>
      <c r="L7" s="9">
        <v>194219.24</v>
      </c>
      <c r="M7" s="9">
        <v>524623.53</v>
      </c>
      <c r="N7" s="10"/>
      <c r="O7" s="11"/>
      <c r="P7" s="10"/>
    </row>
    <row r="8" spans="1:16" s="16" customFormat="1" ht="23.25" customHeight="1" x14ac:dyDescent="0.3">
      <c r="A8" s="13" t="s">
        <v>31</v>
      </c>
      <c r="B8" s="14">
        <v>20596528.100000001</v>
      </c>
      <c r="C8" s="14">
        <v>7300179.9500000002</v>
      </c>
      <c r="D8" s="14">
        <v>82741.100000000006</v>
      </c>
      <c r="E8" s="14">
        <v>3061771.5</v>
      </c>
      <c r="F8" s="14">
        <v>82370.75</v>
      </c>
      <c r="G8" s="14">
        <v>74584.75</v>
      </c>
      <c r="H8" s="14">
        <v>1859368.66</v>
      </c>
      <c r="I8" s="14">
        <v>3043119.31</v>
      </c>
      <c r="J8" s="14">
        <v>1123411.6399999999</v>
      </c>
      <c r="K8" s="14">
        <v>972069.98</v>
      </c>
      <c r="L8" s="14">
        <v>133003.35999999999</v>
      </c>
      <c r="M8" s="14">
        <v>204184.83</v>
      </c>
      <c r="N8" s="10"/>
      <c r="O8" s="15"/>
      <c r="P8" s="10"/>
    </row>
    <row r="9" spans="1:16" s="18" customFormat="1" ht="23.25" customHeight="1" x14ac:dyDescent="0.3">
      <c r="A9" s="13" t="s">
        <v>32</v>
      </c>
      <c r="B9" s="14">
        <v>17351364.010000002</v>
      </c>
      <c r="C9" s="14">
        <v>5103748.9400000004</v>
      </c>
      <c r="D9" s="14">
        <v>41481.57</v>
      </c>
      <c r="E9" s="14">
        <v>2887629.86</v>
      </c>
      <c r="F9" s="14">
        <v>26350.65</v>
      </c>
      <c r="G9" s="14">
        <v>37592.01</v>
      </c>
      <c r="H9" s="14">
        <v>451280.02</v>
      </c>
      <c r="I9" s="14">
        <v>3123127.22</v>
      </c>
      <c r="J9" s="14">
        <v>209611.23</v>
      </c>
      <c r="K9" s="14">
        <v>1791845.09</v>
      </c>
      <c r="L9" s="14">
        <v>61215.87</v>
      </c>
      <c r="M9" s="14">
        <v>320438.7</v>
      </c>
      <c r="N9" s="10"/>
      <c r="O9" s="17"/>
      <c r="P9" s="10"/>
    </row>
    <row r="10" spans="1:16" s="16" customFormat="1" ht="23.25" customHeight="1" x14ac:dyDescent="0.3">
      <c r="A10" s="19" t="s">
        <v>33</v>
      </c>
      <c r="B10" s="9">
        <v>9540969.1799999997</v>
      </c>
      <c r="C10" s="9">
        <v>5294888.26</v>
      </c>
      <c r="D10" s="9">
        <v>8215.7199999999993</v>
      </c>
      <c r="E10" s="9">
        <v>713575.85</v>
      </c>
      <c r="F10" s="9">
        <v>20827.810000000001</v>
      </c>
      <c r="G10" s="9">
        <v>15069.54</v>
      </c>
      <c r="H10" s="9">
        <v>450267.24</v>
      </c>
      <c r="I10" s="9">
        <v>1166252.97</v>
      </c>
      <c r="J10" s="9">
        <v>82384</v>
      </c>
      <c r="K10" s="9">
        <v>439480.27</v>
      </c>
      <c r="L10" s="9">
        <v>12715.2</v>
      </c>
      <c r="M10" s="9">
        <v>52898.07</v>
      </c>
      <c r="N10" s="10"/>
      <c r="O10" s="15"/>
      <c r="P10" s="10"/>
    </row>
    <row r="11" spans="1:16" s="18" customFormat="1" ht="23.25" customHeight="1" x14ac:dyDescent="0.3">
      <c r="A11" s="1" t="s">
        <v>31</v>
      </c>
      <c r="B11" s="14">
        <v>5207415.8600000003</v>
      </c>
      <c r="C11" s="14">
        <v>3023645.53</v>
      </c>
      <c r="D11" s="14">
        <v>6499.33</v>
      </c>
      <c r="E11" s="14">
        <v>339339.99</v>
      </c>
      <c r="F11" s="14">
        <v>16679.28</v>
      </c>
      <c r="G11" s="14">
        <v>9206.35</v>
      </c>
      <c r="H11" s="14">
        <v>380708.22</v>
      </c>
      <c r="I11" s="14">
        <v>548777.37</v>
      </c>
      <c r="J11" s="14">
        <v>70397.100000000006</v>
      </c>
      <c r="K11" s="14">
        <v>156845.07999999999</v>
      </c>
      <c r="L11" s="14">
        <v>9026.7099999999991</v>
      </c>
      <c r="M11" s="14">
        <v>24899.4</v>
      </c>
      <c r="N11" s="10"/>
      <c r="O11" s="17"/>
      <c r="P11" s="10"/>
    </row>
    <row r="12" spans="1:16" s="18" customFormat="1" ht="23.25" customHeight="1" x14ac:dyDescent="0.3">
      <c r="A12" s="1" t="s">
        <v>32</v>
      </c>
      <c r="B12" s="14">
        <v>4333553.32</v>
      </c>
      <c r="C12" s="14">
        <v>2271242.7400000002</v>
      </c>
      <c r="D12" s="14">
        <v>1716.39</v>
      </c>
      <c r="E12" s="14">
        <v>374235.86</v>
      </c>
      <c r="F12" s="14">
        <v>4148.53</v>
      </c>
      <c r="G12" s="14">
        <v>5863.19</v>
      </c>
      <c r="H12" s="14">
        <v>69559.03</v>
      </c>
      <c r="I12" s="14">
        <v>617475.6</v>
      </c>
      <c r="J12" s="14">
        <v>11986.9</v>
      </c>
      <c r="K12" s="14">
        <v>282635.19</v>
      </c>
      <c r="L12" s="14">
        <v>3688.48</v>
      </c>
      <c r="M12" s="14">
        <v>27998.67</v>
      </c>
      <c r="N12" s="10"/>
      <c r="O12" s="17"/>
      <c r="P12" s="10"/>
    </row>
    <row r="13" spans="1:16" s="16" customFormat="1" ht="23.25" customHeight="1" x14ac:dyDescent="0.3">
      <c r="A13" s="59" t="s">
        <v>34</v>
      </c>
      <c r="B13" s="9">
        <v>394979.45</v>
      </c>
      <c r="C13" s="21">
        <v>240128.54</v>
      </c>
      <c r="D13" s="21" t="s">
        <v>35</v>
      </c>
      <c r="E13" s="21">
        <v>30312.15</v>
      </c>
      <c r="F13" s="21">
        <v>441.24</v>
      </c>
      <c r="G13" s="21" t="s">
        <v>35</v>
      </c>
      <c r="H13" s="21">
        <v>13400.2</v>
      </c>
      <c r="I13" s="21">
        <v>44740.7</v>
      </c>
      <c r="J13" s="21">
        <v>1790.25</v>
      </c>
      <c r="K13" s="21">
        <v>10015.17</v>
      </c>
      <c r="L13" s="21">
        <v>818.81</v>
      </c>
      <c r="M13" s="21">
        <v>2154.42</v>
      </c>
      <c r="N13" s="10"/>
      <c r="O13" s="15"/>
      <c r="P13" s="10"/>
    </row>
    <row r="14" spans="1:16" s="18" customFormat="1" ht="23.25" customHeight="1" x14ac:dyDescent="0.3">
      <c r="A14" s="1" t="s">
        <v>31</v>
      </c>
      <c r="B14" s="22">
        <v>224048.32</v>
      </c>
      <c r="C14" s="22">
        <v>149417.88</v>
      </c>
      <c r="D14" s="22" t="s">
        <v>35</v>
      </c>
      <c r="E14" s="22">
        <v>14615.87</v>
      </c>
      <c r="F14" s="22">
        <v>441.24</v>
      </c>
      <c r="G14" s="22" t="s">
        <v>35</v>
      </c>
      <c r="H14" s="22">
        <v>11183.95</v>
      </c>
      <c r="I14" s="22">
        <v>18314.47</v>
      </c>
      <c r="J14" s="22">
        <v>768.1</v>
      </c>
      <c r="K14" s="22">
        <v>3037.38</v>
      </c>
      <c r="L14" s="22">
        <v>182.3</v>
      </c>
      <c r="M14" s="22">
        <v>1107.55</v>
      </c>
      <c r="N14" s="10"/>
      <c r="O14" s="17"/>
      <c r="P14" s="10"/>
    </row>
    <row r="15" spans="1:16" s="18" customFormat="1" ht="23.25" customHeight="1" x14ac:dyDescent="0.3">
      <c r="A15" s="13" t="s">
        <v>32</v>
      </c>
      <c r="B15" s="22">
        <v>170931.13</v>
      </c>
      <c r="C15" s="22">
        <v>90710.67</v>
      </c>
      <c r="D15" s="22" t="s">
        <v>35</v>
      </c>
      <c r="E15" s="22">
        <v>15696.28</v>
      </c>
      <c r="F15" s="22" t="s">
        <v>35</v>
      </c>
      <c r="G15" s="22" t="s">
        <v>35</v>
      </c>
      <c r="H15" s="22">
        <v>2216.25</v>
      </c>
      <c r="I15" s="22">
        <v>26426.22</v>
      </c>
      <c r="J15" s="22">
        <v>1022.15</v>
      </c>
      <c r="K15" s="22">
        <v>6977.79</v>
      </c>
      <c r="L15" s="22">
        <v>636.51</v>
      </c>
      <c r="M15" s="22">
        <v>1046.8699999999999</v>
      </c>
      <c r="N15" s="10"/>
      <c r="O15" s="17"/>
      <c r="P15" s="10"/>
    </row>
    <row r="16" spans="1:16" s="18" customFormat="1" ht="23.25" customHeight="1" x14ac:dyDescent="0.3">
      <c r="A16" s="23"/>
      <c r="B16" s="62" t="s">
        <v>36</v>
      </c>
      <c r="C16" s="62"/>
      <c r="D16" s="62"/>
      <c r="E16" s="62"/>
      <c r="F16" s="62"/>
      <c r="G16" s="62"/>
      <c r="H16" s="62"/>
      <c r="I16" s="62"/>
      <c r="J16" s="62"/>
      <c r="K16" s="62"/>
      <c r="L16" s="23"/>
      <c r="M16" s="24"/>
    </row>
    <row r="17" spans="1:26" s="16" customFormat="1" ht="23.25" customHeight="1" x14ac:dyDescent="0.3">
      <c r="A17" s="20" t="s">
        <v>30</v>
      </c>
      <c r="B17" s="25">
        <v>100</v>
      </c>
      <c r="C17" s="25">
        <f>C7/$B7*100</f>
        <v>32.686740159491826</v>
      </c>
      <c r="D17" s="25">
        <f t="shared" ref="D17:M17" si="0">D7/$B7*100</f>
        <v>0.3273506460909984</v>
      </c>
      <c r="E17" s="25">
        <f t="shared" si="0"/>
        <v>15.677817736896692</v>
      </c>
      <c r="F17" s="25">
        <f t="shared" si="0"/>
        <v>0.2865018159239201</v>
      </c>
      <c r="G17" s="25">
        <f t="shared" si="0"/>
        <v>0.2956073546188861</v>
      </c>
      <c r="H17" s="25">
        <f>H7/$B7*100</f>
        <v>6.08900403032162</v>
      </c>
      <c r="I17" s="25">
        <f t="shared" si="0"/>
        <v>16.249246498661453</v>
      </c>
      <c r="J17" s="25">
        <f t="shared" si="0"/>
        <v>3.5127718454979027</v>
      </c>
      <c r="K17" s="25">
        <f t="shared" si="0"/>
        <v>7.2834482136404493</v>
      </c>
      <c r="L17" s="25">
        <f t="shared" si="0"/>
        <v>0.51180508112812795</v>
      </c>
      <c r="M17" s="25">
        <f t="shared" si="0"/>
        <v>1.3824839821913366</v>
      </c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s="18" customFormat="1" ht="23.25" customHeight="1" x14ac:dyDescent="0.3">
      <c r="A18" s="1" t="s">
        <v>31</v>
      </c>
      <c r="B18" s="27">
        <v>100</v>
      </c>
      <c r="C18" s="27">
        <f t="shared" ref="C18:M24" si="1">C8/$B8*100</f>
        <v>35.443740394285186</v>
      </c>
      <c r="D18" s="27">
        <f t="shared" si="1"/>
        <v>0.40172353125864935</v>
      </c>
      <c r="E18" s="27">
        <f t="shared" si="1"/>
        <v>14.865473856246675</v>
      </c>
      <c r="F18" s="27">
        <f t="shared" si="1"/>
        <v>0.39992541267185705</v>
      </c>
      <c r="G18" s="27">
        <f t="shared" si="1"/>
        <v>0.36212292497976878</v>
      </c>
      <c r="H18" s="27">
        <f t="shared" si="1"/>
        <v>9.027582954624279</v>
      </c>
      <c r="I18" s="27">
        <f t="shared" si="1"/>
        <v>14.774913981740445</v>
      </c>
      <c r="J18" s="27">
        <f t="shared" si="1"/>
        <v>5.4543738369186592</v>
      </c>
      <c r="K18" s="27">
        <f t="shared" si="1"/>
        <v>4.7195817434881171</v>
      </c>
      <c r="L18" s="27">
        <f t="shared" si="1"/>
        <v>0.64575621364068625</v>
      </c>
      <c r="M18" s="27">
        <f t="shared" si="1"/>
        <v>0.99135557705961119</v>
      </c>
      <c r="N18" s="26"/>
      <c r="O18" s="26"/>
      <c r="P18" s="26"/>
      <c r="Q18" s="26"/>
      <c r="R18" s="28"/>
      <c r="S18" s="28"/>
      <c r="T18" s="28"/>
      <c r="U18" s="28"/>
      <c r="V18" s="28"/>
      <c r="W18" s="28"/>
      <c r="X18" s="28"/>
      <c r="Y18" s="28"/>
      <c r="Z18" s="28"/>
    </row>
    <row r="19" spans="1:26" s="18" customFormat="1" ht="23.25" customHeight="1" x14ac:dyDescent="0.3">
      <c r="A19" s="1" t="s">
        <v>32</v>
      </c>
      <c r="B19" s="27">
        <v>100</v>
      </c>
      <c r="C19" s="27">
        <f t="shared" si="1"/>
        <v>29.414107945972368</v>
      </c>
      <c r="D19" s="27">
        <f t="shared" si="1"/>
        <v>0.23906806390606056</v>
      </c>
      <c r="E19" s="27">
        <f t="shared" si="1"/>
        <v>16.642091413307856</v>
      </c>
      <c r="F19" s="27">
        <f t="shared" si="1"/>
        <v>0.15186500602957495</v>
      </c>
      <c r="G19" s="27">
        <f t="shared" si="1"/>
        <v>0.21665161297022437</v>
      </c>
      <c r="H19" s="27">
        <f t="shared" si="1"/>
        <v>2.6008331087971914</v>
      </c>
      <c r="I19" s="27">
        <f t="shared" si="1"/>
        <v>17.999318198846314</v>
      </c>
      <c r="J19" s="27">
        <f t="shared" si="1"/>
        <v>1.208038917742698</v>
      </c>
      <c r="K19" s="27">
        <f t="shared" si="1"/>
        <v>10.326825539290844</v>
      </c>
      <c r="L19" s="27">
        <f t="shared" si="1"/>
        <v>0.35280148560493485</v>
      </c>
      <c r="M19" s="27">
        <f t="shared" si="1"/>
        <v>1.8467637461546171</v>
      </c>
      <c r="N19" s="26"/>
      <c r="O19" s="26"/>
      <c r="P19" s="26"/>
      <c r="Q19" s="26"/>
      <c r="R19" s="28"/>
      <c r="S19" s="28"/>
      <c r="T19" s="28"/>
      <c r="U19" s="28"/>
      <c r="V19" s="28"/>
      <c r="W19" s="28"/>
      <c r="X19" s="28"/>
      <c r="Y19" s="28"/>
      <c r="Z19" s="28"/>
    </row>
    <row r="20" spans="1:26" s="16" customFormat="1" ht="23.25" customHeight="1" x14ac:dyDescent="0.3">
      <c r="A20" s="19" t="s">
        <v>37</v>
      </c>
      <c r="B20" s="25">
        <v>100</v>
      </c>
      <c r="C20" s="25">
        <f t="shared" si="1"/>
        <v>55.496335436228719</v>
      </c>
      <c r="D20" s="25">
        <f t="shared" si="1"/>
        <v>8.6109910272239243E-2</v>
      </c>
      <c r="E20" s="25">
        <f t="shared" si="1"/>
        <v>7.4790709050377631</v>
      </c>
      <c r="F20" s="25">
        <f t="shared" si="1"/>
        <v>0.21829868231478766</v>
      </c>
      <c r="G20" s="25">
        <f t="shared" si="1"/>
        <v>0.15794558933896485</v>
      </c>
      <c r="H20" s="25">
        <f t="shared" si="1"/>
        <v>4.7193029503109667</v>
      </c>
      <c r="I20" s="25">
        <f t="shared" si="1"/>
        <v>12.223632085980599</v>
      </c>
      <c r="J20" s="25">
        <f t="shared" si="1"/>
        <v>0.86347621971880217</v>
      </c>
      <c r="K20" s="25">
        <f t="shared" si="1"/>
        <v>4.6062434717979039</v>
      </c>
      <c r="L20" s="25">
        <f t="shared" si="1"/>
        <v>0.13326947986221249</v>
      </c>
      <c r="M20" s="25">
        <f t="shared" si="1"/>
        <v>0.55443078163260562</v>
      </c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s="18" customFormat="1" ht="23.25" customHeight="1" x14ac:dyDescent="0.3">
      <c r="A21" s="1" t="s">
        <v>31</v>
      </c>
      <c r="B21" s="27">
        <v>100</v>
      </c>
      <c r="C21" s="27">
        <f t="shared" si="1"/>
        <v>58.064222472141871</v>
      </c>
      <c r="D21" s="27">
        <f t="shared" si="1"/>
        <v>0.12480912173586228</v>
      </c>
      <c r="E21" s="27">
        <f t="shared" si="1"/>
        <v>6.5164757169979506</v>
      </c>
      <c r="F21" s="27">
        <f t="shared" si="1"/>
        <v>0.32029859816112322</v>
      </c>
      <c r="G21" s="27">
        <f t="shared" si="1"/>
        <v>0.1767930629607907</v>
      </c>
      <c r="H21" s="27">
        <f t="shared" si="1"/>
        <v>7.3108856721882773</v>
      </c>
      <c r="I21" s="27">
        <f t="shared" si="1"/>
        <v>10.538381891397473</v>
      </c>
      <c r="J21" s="27">
        <f t="shared" si="1"/>
        <v>1.3518624571689191</v>
      </c>
      <c r="K21" s="27">
        <f t="shared" si="1"/>
        <v>3.0119561067665521</v>
      </c>
      <c r="L21" s="27">
        <f t="shared" si="1"/>
        <v>0.17334336728006197</v>
      </c>
      <c r="M21" s="27">
        <f t="shared" si="1"/>
        <v>0.47815270893306372</v>
      </c>
      <c r="N21" s="26"/>
      <c r="O21" s="26"/>
      <c r="P21" s="26"/>
      <c r="Q21" s="26"/>
      <c r="R21" s="28"/>
      <c r="S21" s="28"/>
      <c r="T21" s="28"/>
      <c r="U21" s="28"/>
      <c r="V21" s="28"/>
      <c r="W21" s="28"/>
      <c r="X21" s="28"/>
      <c r="Y21" s="28"/>
      <c r="Z21" s="28"/>
    </row>
    <row r="22" spans="1:26" s="18" customFormat="1" ht="23.25" customHeight="1" x14ac:dyDescent="0.3">
      <c r="A22" s="1" t="s">
        <v>32</v>
      </c>
      <c r="B22" s="27">
        <v>100</v>
      </c>
      <c r="C22" s="27">
        <f t="shared" si="1"/>
        <v>52.410633313726017</v>
      </c>
      <c r="D22" s="60" t="s">
        <v>70</v>
      </c>
      <c r="E22" s="27">
        <f t="shared" si="1"/>
        <v>8.6357737488274395</v>
      </c>
      <c r="F22" s="27">
        <f t="shared" si="1"/>
        <v>9.5730447825665602E-2</v>
      </c>
      <c r="G22" s="27">
        <f t="shared" si="1"/>
        <v>0.13529751608086824</v>
      </c>
      <c r="H22" s="27">
        <f t="shared" si="1"/>
        <v>1.605126898496313</v>
      </c>
      <c r="I22" s="27">
        <f t="shared" si="1"/>
        <v>14.248713570691681</v>
      </c>
      <c r="J22" s="27">
        <f t="shared" si="1"/>
        <v>0.27660672697111288</v>
      </c>
      <c r="K22" s="27">
        <f t="shared" si="1"/>
        <v>6.5220194406192284</v>
      </c>
      <c r="L22" s="27">
        <f t="shared" si="1"/>
        <v>8.5114448297592418E-2</v>
      </c>
      <c r="M22" s="27">
        <f t="shared" si="1"/>
        <v>0.64609035432382755</v>
      </c>
      <c r="N22" s="26"/>
      <c r="O22" s="26"/>
      <c r="P22" s="26"/>
      <c r="Q22" s="26"/>
      <c r="R22" s="28"/>
      <c r="S22" s="28"/>
      <c r="T22" s="28"/>
      <c r="U22" s="28"/>
      <c r="V22" s="28"/>
      <c r="W22" s="28"/>
      <c r="X22" s="28"/>
      <c r="Y22" s="28"/>
      <c r="Z22" s="28"/>
    </row>
    <row r="23" spans="1:26" s="16" customFormat="1" ht="23.25" customHeight="1" x14ac:dyDescent="0.3">
      <c r="A23" s="20" t="s">
        <v>38</v>
      </c>
      <c r="B23" s="29">
        <v>100</v>
      </c>
      <c r="C23" s="25">
        <f t="shared" si="1"/>
        <v>60.795198332470214</v>
      </c>
      <c r="D23" s="21" t="s">
        <v>35</v>
      </c>
      <c r="E23" s="25">
        <f t="shared" ref="E23:M23" si="2">E13/$B13*100</f>
        <v>7.6743612863909751</v>
      </c>
      <c r="F23" s="25">
        <f t="shared" si="2"/>
        <v>0.11171214097341012</v>
      </c>
      <c r="G23" s="22" t="s">
        <v>35</v>
      </c>
      <c r="H23" s="25">
        <f t="shared" si="2"/>
        <v>3.3926321989663006</v>
      </c>
      <c r="I23" s="25">
        <f t="shared" si="2"/>
        <v>11.327348802576944</v>
      </c>
      <c r="J23" s="25">
        <f t="shared" si="2"/>
        <v>0.45325142865027535</v>
      </c>
      <c r="K23" s="25">
        <f t="shared" si="2"/>
        <v>2.5356179922778259</v>
      </c>
      <c r="L23" s="25">
        <f t="shared" si="2"/>
        <v>0.20730445596600025</v>
      </c>
      <c r="M23" s="25">
        <f t="shared" si="2"/>
        <v>0.54545116207944488</v>
      </c>
      <c r="N23" s="26"/>
      <c r="O23" s="26"/>
      <c r="P23" s="45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s="18" customFormat="1" ht="23.25" customHeight="1" x14ac:dyDescent="0.3">
      <c r="A24" s="1" t="s">
        <v>31</v>
      </c>
      <c r="B24" s="30">
        <v>100</v>
      </c>
      <c r="C24" s="27">
        <f t="shared" si="1"/>
        <v>66.690024723238267</v>
      </c>
      <c r="D24" s="22" t="s">
        <v>35</v>
      </c>
      <c r="E24" s="27">
        <f t="shared" ref="E24:M24" si="3">E14/$B14*100</f>
        <v>6.5235347446479413</v>
      </c>
      <c r="F24" s="27">
        <f t="shared" si="3"/>
        <v>0.19693966015902287</v>
      </c>
      <c r="G24" s="22" t="s">
        <v>35</v>
      </c>
      <c r="H24" s="27">
        <f t="shared" si="3"/>
        <v>4.9917580279111222</v>
      </c>
      <c r="I24" s="27">
        <f t="shared" si="3"/>
        <v>8.1743393567958922</v>
      </c>
      <c r="J24" s="27">
        <f t="shared" si="3"/>
        <v>0.34282783285319879</v>
      </c>
      <c r="K24" s="27">
        <f t="shared" si="3"/>
        <v>1.3556807745757702</v>
      </c>
      <c r="L24" s="27">
        <f t="shared" si="3"/>
        <v>8.1366376681601543E-2</v>
      </c>
      <c r="M24" s="27">
        <f t="shared" si="3"/>
        <v>0.49433532909329558</v>
      </c>
      <c r="N24" s="26"/>
      <c r="O24" s="26"/>
      <c r="P24" s="26"/>
      <c r="Q24" s="26"/>
      <c r="R24" s="28"/>
      <c r="S24" s="28"/>
      <c r="T24" s="28"/>
      <c r="U24" s="28"/>
      <c r="V24" s="28"/>
      <c r="W24" s="28"/>
      <c r="X24" s="28"/>
      <c r="Y24" s="28"/>
      <c r="Z24" s="28"/>
    </row>
    <row r="25" spans="1:26" s="18" customFormat="1" ht="23.25" customHeight="1" x14ac:dyDescent="0.3">
      <c r="A25" s="31" t="s">
        <v>32</v>
      </c>
      <c r="B25" s="32">
        <v>100</v>
      </c>
      <c r="C25" s="33">
        <f>C15/$B15*100</f>
        <v>53.068548719007467</v>
      </c>
      <c r="D25" s="57" t="s">
        <v>35</v>
      </c>
      <c r="E25" s="33">
        <f t="shared" ref="E25:M25" si="4">E15/$B15*100</f>
        <v>9.1828094742016866</v>
      </c>
      <c r="F25" s="57" t="s">
        <v>35</v>
      </c>
      <c r="G25" s="57" t="s">
        <v>35</v>
      </c>
      <c r="H25" s="33">
        <f t="shared" si="4"/>
        <v>1.2965748251942171</v>
      </c>
      <c r="I25" s="33">
        <f t="shared" si="4"/>
        <v>15.460156379940857</v>
      </c>
      <c r="J25" s="33">
        <f t="shared" si="4"/>
        <v>0.59798937735917379</v>
      </c>
      <c r="K25" s="33">
        <f t="shared" si="4"/>
        <v>4.0822230567363595</v>
      </c>
      <c r="L25" s="33">
        <f t="shared" si="4"/>
        <v>0.3723780448886051</v>
      </c>
      <c r="M25" s="33">
        <f t="shared" si="4"/>
        <v>0.61245134224526565</v>
      </c>
      <c r="N25" s="26"/>
      <c r="O25" s="26"/>
      <c r="P25" s="26"/>
      <c r="Q25" s="26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23.25" customHeight="1" x14ac:dyDescent="0.3">
      <c r="A26" s="1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23.25" customHeight="1" x14ac:dyDescent="0.35">
      <c r="A27" s="1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6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</sheetData>
  <mergeCells count="1">
    <mergeCell ref="B16:K16"/>
  </mergeCells>
  <pageMargins left="0.39370078740157483" right="0.31496062992125984" top="0.31496062992125984" bottom="0.19685039370078741" header="0" footer="0.19685039370078741"/>
  <pageSetup paperSize="9"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J26"/>
  <sheetViews>
    <sheetView topLeftCell="L19" zoomScaleNormal="100" workbookViewId="0">
      <selection activeCell="U17" sqref="U17:U19"/>
    </sheetView>
  </sheetViews>
  <sheetFormatPr defaultRowHeight="19.5" x14ac:dyDescent="0.3"/>
  <cols>
    <col min="1" max="1" width="30" style="13" hidden="1" customWidth="1"/>
    <col min="2" max="3" width="14.6640625" style="13" hidden="1" customWidth="1"/>
    <col min="4" max="4" width="13.6640625" style="13" hidden="1" customWidth="1"/>
    <col min="5" max="5" width="13.33203125" style="13" hidden="1" customWidth="1"/>
    <col min="6" max="6" width="13.83203125" style="13" hidden="1" customWidth="1"/>
    <col min="7" max="7" width="11.33203125" style="13" hidden="1" customWidth="1"/>
    <col min="8" max="8" width="12.1640625" style="13" hidden="1" customWidth="1"/>
    <col min="9" max="9" width="12.83203125" style="13" hidden="1" customWidth="1"/>
    <col min="10" max="10" width="12.33203125" style="13" hidden="1" customWidth="1"/>
    <col min="11" max="11" width="11.5" style="13" hidden="1" customWidth="1"/>
    <col min="12" max="12" width="30.1640625" style="13" customWidth="1"/>
    <col min="13" max="13" width="16.1640625" style="13" customWidth="1"/>
    <col min="14" max="17" width="18.33203125" style="13" customWidth="1"/>
    <col min="18" max="18" width="15.1640625" style="13" customWidth="1"/>
    <col min="19" max="19" width="15.6640625" style="13" customWidth="1"/>
    <col min="20" max="20" width="16.5" style="13" customWidth="1"/>
    <col min="21" max="21" width="13.6640625" style="13" customWidth="1"/>
    <col min="22" max="22" width="14.5" style="13" customWidth="1"/>
    <col min="23" max="23" width="16.5" style="13" bestFit="1" customWidth="1"/>
    <col min="24" max="24" width="12.83203125" style="13" bestFit="1" customWidth="1"/>
    <col min="25" max="25" width="10" style="13" bestFit="1" customWidth="1"/>
    <col min="26" max="16384" width="9.33203125" style="13"/>
  </cols>
  <sheetData>
    <row r="1" spans="1:24" s="3" customFormat="1" ht="28.5" customHeight="1" x14ac:dyDescent="0.45">
      <c r="A1" s="2" t="s">
        <v>39</v>
      </c>
      <c r="L1" s="2" t="s">
        <v>73</v>
      </c>
    </row>
    <row r="2" spans="1:24" s="3" customFormat="1" ht="15" customHeight="1" x14ac:dyDescent="0.45">
      <c r="A2" s="2"/>
      <c r="L2" s="2"/>
    </row>
    <row r="3" spans="1:24" s="5" customFormat="1" ht="23.25" customHeight="1" x14ac:dyDescent="0.3">
      <c r="A3" s="4"/>
      <c r="B3" s="4"/>
      <c r="C3" s="4" t="s">
        <v>0</v>
      </c>
      <c r="D3" s="4" t="s">
        <v>40</v>
      </c>
      <c r="E3" s="4" t="s">
        <v>1</v>
      </c>
      <c r="F3" s="4" t="s">
        <v>2</v>
      </c>
      <c r="G3" s="4" t="s">
        <v>3</v>
      </c>
      <c r="H3" s="4" t="s">
        <v>41</v>
      </c>
      <c r="I3" s="4" t="s">
        <v>6</v>
      </c>
      <c r="J3" s="4" t="s">
        <v>42</v>
      </c>
      <c r="K3" s="4" t="s">
        <v>7</v>
      </c>
      <c r="L3" s="4"/>
      <c r="M3" s="4" t="s">
        <v>8</v>
      </c>
      <c r="N3" s="4" t="s">
        <v>8</v>
      </c>
      <c r="O3" s="4" t="s">
        <v>43</v>
      </c>
      <c r="P3" s="4" t="s">
        <v>43</v>
      </c>
      <c r="Q3" s="4" t="s">
        <v>44</v>
      </c>
      <c r="R3" s="4" t="s">
        <v>45</v>
      </c>
      <c r="S3" s="4" t="s">
        <v>46</v>
      </c>
      <c r="T3" s="4" t="s">
        <v>8</v>
      </c>
      <c r="U3" s="4" t="s">
        <v>47</v>
      </c>
      <c r="V3" s="4" t="s">
        <v>48</v>
      </c>
      <c r="W3" s="4" t="s">
        <v>49</v>
      </c>
    </row>
    <row r="4" spans="1:24" s="5" customFormat="1" ht="23.25" customHeight="1" x14ac:dyDescent="0.3">
      <c r="A4" s="6" t="s">
        <v>11</v>
      </c>
      <c r="B4" s="6" t="s">
        <v>12</v>
      </c>
      <c r="C4" s="6" t="s">
        <v>13</v>
      </c>
      <c r="D4" s="6"/>
      <c r="E4" s="6" t="s">
        <v>14</v>
      </c>
      <c r="F4" s="6"/>
      <c r="G4" s="6" t="s">
        <v>15</v>
      </c>
      <c r="H4" s="6"/>
      <c r="I4" s="6" t="s">
        <v>18</v>
      </c>
      <c r="J4" s="6" t="s">
        <v>50</v>
      </c>
      <c r="K4" s="6" t="s">
        <v>19</v>
      </c>
      <c r="L4" s="6" t="s">
        <v>11</v>
      </c>
      <c r="M4" s="6" t="s">
        <v>51</v>
      </c>
      <c r="N4" s="6" t="s">
        <v>52</v>
      </c>
      <c r="O4" s="6" t="s">
        <v>21</v>
      </c>
      <c r="P4" s="6" t="s">
        <v>53</v>
      </c>
      <c r="Q4" s="6"/>
      <c r="R4" s="6" t="s">
        <v>54</v>
      </c>
      <c r="S4" s="6" t="s">
        <v>55</v>
      </c>
      <c r="T4" s="6" t="s">
        <v>56</v>
      </c>
      <c r="U4" s="6" t="s">
        <v>57</v>
      </c>
      <c r="V4" s="6" t="s">
        <v>58</v>
      </c>
      <c r="W4" s="6"/>
    </row>
    <row r="5" spans="1:24" s="5" customFormat="1" ht="23.25" customHeight="1" x14ac:dyDescent="0.3">
      <c r="A5" s="7"/>
      <c r="B5" s="7"/>
      <c r="C5" s="7" t="s">
        <v>23</v>
      </c>
      <c r="D5" s="7"/>
      <c r="E5" s="7" t="s">
        <v>24</v>
      </c>
      <c r="F5" s="7"/>
      <c r="G5" s="7" t="s">
        <v>59</v>
      </c>
      <c r="H5" s="7"/>
      <c r="I5" s="7"/>
      <c r="J5" s="7"/>
      <c r="K5" s="7" t="s">
        <v>60</v>
      </c>
      <c r="L5" s="7"/>
      <c r="M5" s="7" t="s">
        <v>61</v>
      </c>
      <c r="N5" s="7" t="s">
        <v>62</v>
      </c>
      <c r="O5" s="7" t="s">
        <v>63</v>
      </c>
      <c r="P5" s="7" t="s">
        <v>64</v>
      </c>
      <c r="Q5" s="7"/>
      <c r="R5" s="7"/>
      <c r="S5" s="7" t="s">
        <v>65</v>
      </c>
      <c r="T5" s="7" t="s">
        <v>66</v>
      </c>
      <c r="U5" s="7" t="s">
        <v>67</v>
      </c>
      <c r="V5" s="7" t="s">
        <v>68</v>
      </c>
      <c r="W5" s="7"/>
    </row>
    <row r="6" spans="1:24" s="5" customFormat="1" ht="23.25" customHeight="1" x14ac:dyDescent="0.3">
      <c r="A6" s="6"/>
      <c r="B6" s="6"/>
      <c r="C6" s="6"/>
      <c r="D6" s="6"/>
      <c r="E6" s="6"/>
      <c r="F6" s="6" t="s">
        <v>69</v>
      </c>
      <c r="G6" s="6"/>
      <c r="H6" s="6"/>
      <c r="I6" s="6"/>
      <c r="J6" s="6"/>
      <c r="K6" s="6"/>
      <c r="L6" s="6"/>
      <c r="M6" s="63" t="s">
        <v>69</v>
      </c>
      <c r="N6" s="63"/>
      <c r="O6" s="63"/>
      <c r="P6" s="63"/>
      <c r="Q6" s="63"/>
      <c r="R6" s="63"/>
      <c r="S6" s="63"/>
      <c r="T6" s="63"/>
      <c r="U6" s="63"/>
    </row>
    <row r="7" spans="1:24" s="8" customFormat="1" ht="23.25" customHeight="1" x14ac:dyDescent="0.3">
      <c r="A7" s="20" t="s">
        <v>30</v>
      </c>
      <c r="B7" s="37">
        <v>38508495</v>
      </c>
      <c r="C7" s="37">
        <v>15458902</v>
      </c>
      <c r="D7" s="37">
        <v>434376</v>
      </c>
      <c r="E7" s="37">
        <v>34922</v>
      </c>
      <c r="F7" s="37">
        <v>5163473</v>
      </c>
      <c r="G7" s="37">
        <v>115115</v>
      </c>
      <c r="H7" s="37">
        <v>2010264</v>
      </c>
      <c r="I7" s="37">
        <v>6110646</v>
      </c>
      <c r="J7" s="37">
        <v>2536730</v>
      </c>
      <c r="K7" s="37">
        <v>1067676</v>
      </c>
      <c r="L7" s="8" t="s">
        <v>30</v>
      </c>
      <c r="M7" s="9">
        <v>234759.18</v>
      </c>
      <c r="N7" s="9">
        <v>366274.52</v>
      </c>
      <c r="O7" s="9">
        <v>514502.12</v>
      </c>
      <c r="P7" s="9">
        <v>1620540.2</v>
      </c>
      <c r="Q7" s="9">
        <v>1203779.26</v>
      </c>
      <c r="R7" s="9">
        <v>674652.15</v>
      </c>
      <c r="S7" s="9">
        <v>225942.71</v>
      </c>
      <c r="T7" s="9">
        <v>836565.99</v>
      </c>
      <c r="U7" s="9">
        <v>228283.88</v>
      </c>
      <c r="V7" s="9">
        <v>2946.83</v>
      </c>
      <c r="W7" s="9">
        <v>48518.27</v>
      </c>
      <c r="X7" s="38"/>
    </row>
    <row r="8" spans="1:24" ht="23.25" customHeight="1" x14ac:dyDescent="0.3">
      <c r="A8" s="1" t="s">
        <v>31</v>
      </c>
      <c r="B8" s="39">
        <v>20811127</v>
      </c>
      <c r="C8" s="39">
        <v>8652594</v>
      </c>
      <c r="D8" s="39">
        <v>341765</v>
      </c>
      <c r="E8" s="39">
        <v>29757</v>
      </c>
      <c r="F8" s="39">
        <v>2536936</v>
      </c>
      <c r="G8" s="39">
        <v>94686</v>
      </c>
      <c r="H8" s="39">
        <v>1702211</v>
      </c>
      <c r="I8" s="39">
        <v>3121558</v>
      </c>
      <c r="J8" s="39">
        <v>893857</v>
      </c>
      <c r="K8" s="39">
        <v>890304</v>
      </c>
      <c r="L8" s="13" t="s">
        <v>31</v>
      </c>
      <c r="M8" s="14">
        <v>103933.04</v>
      </c>
      <c r="N8" s="14">
        <v>177314.3</v>
      </c>
      <c r="O8" s="14">
        <v>278943.40000000002</v>
      </c>
      <c r="P8" s="14">
        <v>982766.07999999996</v>
      </c>
      <c r="Q8" s="14">
        <v>384649.52</v>
      </c>
      <c r="R8" s="14">
        <v>141744.82</v>
      </c>
      <c r="S8" s="14">
        <v>117765.99</v>
      </c>
      <c r="T8" s="14">
        <v>405194.89</v>
      </c>
      <c r="U8" s="14">
        <v>44290.75</v>
      </c>
      <c r="V8" s="14">
        <v>1565.71</v>
      </c>
      <c r="W8" s="14">
        <v>21553.759999999998</v>
      </c>
      <c r="X8" s="38"/>
    </row>
    <row r="9" spans="1:24" ht="23.25" customHeight="1" x14ac:dyDescent="0.3">
      <c r="A9" s="1" t="s">
        <v>32</v>
      </c>
      <c r="B9" s="39">
        <v>17697368</v>
      </c>
      <c r="C9" s="39">
        <v>6806308</v>
      </c>
      <c r="D9" s="39">
        <v>92612</v>
      </c>
      <c r="E9" s="39">
        <v>5165</v>
      </c>
      <c r="F9" s="39">
        <v>2626537</v>
      </c>
      <c r="G9" s="39">
        <v>20429</v>
      </c>
      <c r="H9" s="39">
        <v>308053</v>
      </c>
      <c r="I9" s="39">
        <v>2989088</v>
      </c>
      <c r="J9" s="39">
        <v>1642872</v>
      </c>
      <c r="K9" s="39">
        <v>177373</v>
      </c>
      <c r="L9" s="13" t="s">
        <v>32</v>
      </c>
      <c r="M9" s="14">
        <v>130826.14</v>
      </c>
      <c r="N9" s="14">
        <v>188960.21</v>
      </c>
      <c r="O9" s="14">
        <v>235558.72</v>
      </c>
      <c r="P9" s="14">
        <v>637774.12</v>
      </c>
      <c r="Q9" s="14">
        <v>819129.74</v>
      </c>
      <c r="R9" s="14">
        <v>532907.32999999996</v>
      </c>
      <c r="S9" s="14">
        <v>108176.72</v>
      </c>
      <c r="T9" s="14">
        <v>431371.1</v>
      </c>
      <c r="U9" s="14">
        <v>183993.13</v>
      </c>
      <c r="V9" s="14">
        <v>1381.12</v>
      </c>
      <c r="W9" s="14">
        <v>26964.51</v>
      </c>
      <c r="X9" s="38"/>
    </row>
    <row r="10" spans="1:24" s="8" customFormat="1" ht="23.25" customHeight="1" x14ac:dyDescent="0.3">
      <c r="A10" s="19" t="s">
        <v>33</v>
      </c>
      <c r="B10" s="40">
        <v>12912695</v>
      </c>
      <c r="C10" s="40">
        <v>7476564</v>
      </c>
      <c r="D10" s="40">
        <v>60877</v>
      </c>
      <c r="E10" s="40">
        <v>4301</v>
      </c>
      <c r="F10" s="40">
        <v>950167</v>
      </c>
      <c r="G10" s="40">
        <v>27876</v>
      </c>
      <c r="H10" s="40">
        <v>575775</v>
      </c>
      <c r="I10" s="40">
        <v>1581967</v>
      </c>
      <c r="J10" s="40">
        <v>509688</v>
      </c>
      <c r="K10" s="40">
        <v>144597</v>
      </c>
      <c r="L10" s="19" t="s">
        <v>33</v>
      </c>
      <c r="M10" s="9">
        <v>14691.13</v>
      </c>
      <c r="N10" s="9">
        <v>24481.279999999999</v>
      </c>
      <c r="O10" s="9">
        <v>33425.160000000003</v>
      </c>
      <c r="P10" s="9">
        <v>468180.07</v>
      </c>
      <c r="Q10" s="9">
        <v>323789.03000000003</v>
      </c>
      <c r="R10" s="9">
        <v>152026.15</v>
      </c>
      <c r="S10" s="9">
        <v>53558.76</v>
      </c>
      <c r="T10" s="9">
        <v>184389.07</v>
      </c>
      <c r="U10" s="9">
        <v>29853.59</v>
      </c>
      <c r="V10" s="9" t="s">
        <v>35</v>
      </c>
      <c r="W10" s="9" t="s">
        <v>35</v>
      </c>
      <c r="X10" s="38"/>
    </row>
    <row r="11" spans="1:24" ht="23.25" customHeight="1" x14ac:dyDescent="0.3">
      <c r="A11" s="1" t="s">
        <v>31</v>
      </c>
      <c r="B11" s="41">
        <v>7113004</v>
      </c>
      <c r="C11" s="41">
        <v>4135870</v>
      </c>
      <c r="D11" s="41">
        <v>50630</v>
      </c>
      <c r="E11" s="41">
        <v>3558</v>
      </c>
      <c r="F11" s="41">
        <v>452890</v>
      </c>
      <c r="G11" s="41">
        <v>23860</v>
      </c>
      <c r="H11" s="41">
        <v>513317</v>
      </c>
      <c r="I11" s="41">
        <v>843565</v>
      </c>
      <c r="J11" s="41">
        <v>174164</v>
      </c>
      <c r="K11" s="41">
        <v>129471</v>
      </c>
      <c r="L11" s="13" t="s">
        <v>31</v>
      </c>
      <c r="M11" s="14">
        <v>5301.87</v>
      </c>
      <c r="N11" s="14">
        <v>11466.25</v>
      </c>
      <c r="O11" s="14">
        <v>16006.82</v>
      </c>
      <c r="P11" s="14">
        <v>301785.45</v>
      </c>
      <c r="Q11" s="14">
        <v>119642.95</v>
      </c>
      <c r="R11" s="14">
        <v>33664.019999999997</v>
      </c>
      <c r="S11" s="14">
        <v>23788.87</v>
      </c>
      <c r="T11" s="14">
        <v>104628.84</v>
      </c>
      <c r="U11" s="14">
        <v>5106.43</v>
      </c>
      <c r="V11" s="9" t="s">
        <v>35</v>
      </c>
      <c r="W11" s="9" t="s">
        <v>35</v>
      </c>
      <c r="X11" s="38"/>
    </row>
    <row r="12" spans="1:24" ht="23.25" customHeight="1" x14ac:dyDescent="0.3">
      <c r="A12" s="1" t="s">
        <v>32</v>
      </c>
      <c r="B12" s="41">
        <v>5799691</v>
      </c>
      <c r="C12" s="41">
        <v>3340694</v>
      </c>
      <c r="D12" s="41">
        <v>10247</v>
      </c>
      <c r="E12" s="41">
        <v>743</v>
      </c>
      <c r="F12" s="41">
        <v>497277</v>
      </c>
      <c r="G12" s="41">
        <v>4016</v>
      </c>
      <c r="H12" s="41">
        <v>62458</v>
      </c>
      <c r="I12" s="41">
        <v>738402</v>
      </c>
      <c r="J12" s="41">
        <v>335524</v>
      </c>
      <c r="K12" s="41">
        <v>15126</v>
      </c>
      <c r="L12" s="13" t="s">
        <v>32</v>
      </c>
      <c r="M12" s="14">
        <v>9389.26</v>
      </c>
      <c r="N12" s="14">
        <v>13015.03</v>
      </c>
      <c r="O12" s="14">
        <v>17418.34</v>
      </c>
      <c r="P12" s="14">
        <v>166394.62</v>
      </c>
      <c r="Q12" s="14">
        <v>204146.08</v>
      </c>
      <c r="R12" s="14">
        <v>118362.13</v>
      </c>
      <c r="S12" s="14">
        <v>29769.89</v>
      </c>
      <c r="T12" s="14">
        <v>79760.23</v>
      </c>
      <c r="U12" s="14">
        <v>24747.16</v>
      </c>
      <c r="V12" s="9" t="s">
        <v>35</v>
      </c>
      <c r="W12" s="9" t="s">
        <v>35</v>
      </c>
      <c r="X12" s="38"/>
    </row>
    <row r="13" spans="1:24" s="8" customFormat="1" ht="23.25" customHeight="1" x14ac:dyDescent="0.3">
      <c r="A13" s="20" t="s">
        <v>34</v>
      </c>
      <c r="B13" s="40">
        <v>588208</v>
      </c>
      <c r="C13" s="40">
        <v>383842</v>
      </c>
      <c r="D13" s="40">
        <v>4536</v>
      </c>
      <c r="E13" s="40">
        <v>116</v>
      </c>
      <c r="F13" s="40">
        <v>20204</v>
      </c>
      <c r="G13" s="40">
        <v>857</v>
      </c>
      <c r="H13" s="40">
        <v>21083</v>
      </c>
      <c r="I13" s="40">
        <v>64286</v>
      </c>
      <c r="J13" s="40">
        <v>14560</v>
      </c>
      <c r="K13" s="40">
        <v>3879</v>
      </c>
      <c r="L13" s="8" t="s">
        <v>34</v>
      </c>
      <c r="M13" s="21">
        <v>175.79</v>
      </c>
      <c r="N13" s="21">
        <v>960.43</v>
      </c>
      <c r="O13" s="21">
        <v>243.99</v>
      </c>
      <c r="P13" s="21">
        <v>20889.900000000001</v>
      </c>
      <c r="Q13" s="21">
        <v>16340.58</v>
      </c>
      <c r="R13" s="21">
        <v>7518.08</v>
      </c>
      <c r="S13" s="21">
        <v>1323.42</v>
      </c>
      <c r="T13" s="21">
        <v>1522.97</v>
      </c>
      <c r="U13" s="21">
        <v>2202.81</v>
      </c>
      <c r="V13" s="9" t="s">
        <v>35</v>
      </c>
      <c r="W13" s="9" t="s">
        <v>35</v>
      </c>
      <c r="X13" s="38"/>
    </row>
    <row r="14" spans="1:24" ht="23.25" customHeight="1" x14ac:dyDescent="0.3">
      <c r="A14" s="1" t="s">
        <v>31</v>
      </c>
      <c r="B14" s="41">
        <v>326349</v>
      </c>
      <c r="C14" s="41">
        <v>212398</v>
      </c>
      <c r="D14" s="41">
        <v>2564</v>
      </c>
      <c r="E14" s="41">
        <v>116</v>
      </c>
      <c r="F14" s="41">
        <v>7678</v>
      </c>
      <c r="G14" s="41">
        <v>579</v>
      </c>
      <c r="H14" s="41">
        <v>20052</v>
      </c>
      <c r="I14" s="41">
        <v>35628</v>
      </c>
      <c r="J14" s="41">
        <v>5927</v>
      </c>
      <c r="K14" s="41">
        <v>3419</v>
      </c>
      <c r="L14" s="13" t="s">
        <v>31</v>
      </c>
      <c r="M14" s="21">
        <v>175.79</v>
      </c>
      <c r="N14" s="22">
        <v>543.30999999999995</v>
      </c>
      <c r="O14" s="22">
        <v>243.99</v>
      </c>
      <c r="P14" s="22">
        <v>13544.32</v>
      </c>
      <c r="Q14" s="22">
        <v>5829.7</v>
      </c>
      <c r="R14" s="22">
        <v>2347.36</v>
      </c>
      <c r="S14" s="22">
        <v>949.53</v>
      </c>
      <c r="T14" s="22">
        <v>1023.48</v>
      </c>
      <c r="U14" s="9">
        <v>322.11</v>
      </c>
      <c r="V14" s="9" t="s">
        <v>35</v>
      </c>
      <c r="W14" s="9" t="s">
        <v>35</v>
      </c>
      <c r="X14" s="38"/>
    </row>
    <row r="15" spans="1:24" ht="23.25" customHeight="1" x14ac:dyDescent="0.3">
      <c r="A15" s="13" t="s">
        <v>32</v>
      </c>
      <c r="B15" s="41">
        <v>261859</v>
      </c>
      <c r="C15" s="41">
        <v>171445</v>
      </c>
      <c r="D15" s="41">
        <v>1972</v>
      </c>
      <c r="E15" s="41">
        <v>0</v>
      </c>
      <c r="F15" s="41">
        <v>12526</v>
      </c>
      <c r="G15" s="41">
        <v>277</v>
      </c>
      <c r="H15" s="41">
        <v>1031</v>
      </c>
      <c r="I15" s="41">
        <v>28658</v>
      </c>
      <c r="J15" s="41">
        <v>8633</v>
      </c>
      <c r="K15" s="41">
        <v>460</v>
      </c>
      <c r="L15" s="13" t="s">
        <v>32</v>
      </c>
      <c r="M15" s="21" t="s">
        <v>35</v>
      </c>
      <c r="N15" s="22">
        <v>417.12</v>
      </c>
      <c r="O15" s="22" t="s">
        <v>35</v>
      </c>
      <c r="P15" s="22">
        <v>7345.59</v>
      </c>
      <c r="Q15" s="22">
        <v>10510.88</v>
      </c>
      <c r="R15" s="22">
        <v>5170.72</v>
      </c>
      <c r="S15" s="22">
        <v>373.89</v>
      </c>
      <c r="T15" s="22">
        <v>499.49</v>
      </c>
      <c r="U15" s="22">
        <v>1880.7</v>
      </c>
      <c r="V15" s="56" t="s">
        <v>35</v>
      </c>
      <c r="W15" s="56" t="s">
        <v>35</v>
      </c>
      <c r="X15" s="38"/>
    </row>
    <row r="16" spans="1:24" ht="23.25" customHeight="1" x14ac:dyDescent="0.3">
      <c r="A16" s="23"/>
      <c r="B16" s="24" t="s">
        <v>36</v>
      </c>
      <c r="C16" s="24"/>
      <c r="D16" s="24"/>
      <c r="E16" s="42"/>
      <c r="F16" s="43"/>
      <c r="G16" s="42"/>
      <c r="H16" s="24"/>
      <c r="I16" s="24"/>
      <c r="J16" s="24"/>
      <c r="K16" s="24"/>
      <c r="L16" s="23"/>
      <c r="M16" s="64" t="s">
        <v>36</v>
      </c>
      <c r="N16" s="64"/>
      <c r="O16" s="64"/>
      <c r="P16" s="64"/>
      <c r="Q16" s="64"/>
      <c r="R16" s="64"/>
      <c r="S16" s="64"/>
      <c r="T16" s="64"/>
      <c r="U16" s="64"/>
    </row>
    <row r="17" spans="1:36" s="8" customFormat="1" ht="23.25" customHeight="1" x14ac:dyDescent="0.3">
      <c r="A17" s="20" t="s">
        <v>30</v>
      </c>
      <c r="B17" s="44">
        <v>100</v>
      </c>
      <c r="C17" s="44">
        <v>40.144134430597717</v>
      </c>
      <c r="D17" s="44">
        <v>1.128000458080743</v>
      </c>
      <c r="E17" s="44">
        <v>9.068648359277609E-2</v>
      </c>
      <c r="F17" s="44">
        <v>13.408659569791029</v>
      </c>
      <c r="G17" s="44">
        <v>0.29893404039809918</v>
      </c>
      <c r="H17" s="44">
        <v>5.2203130763744463</v>
      </c>
      <c r="I17" s="44">
        <v>15.868306460691336</v>
      </c>
      <c r="J17" s="44">
        <v>6.5874555731144522</v>
      </c>
      <c r="K17" s="44">
        <v>2.7725726492297347</v>
      </c>
      <c r="L17" s="8" t="s">
        <v>30</v>
      </c>
      <c r="M17" s="29">
        <f>M7/'ตาราง 4 หน้า 1'!$B7*100</f>
        <v>0.6186356262411119</v>
      </c>
      <c r="N17" s="29">
        <f>N7/'ตาราง 4 หน้า 1'!$B7*100</f>
        <v>0.96520386149058246</v>
      </c>
      <c r="O17" s="29">
        <f>O7/'ตาราง 4 หน้า 1'!$B7*100</f>
        <v>1.3558121186510352</v>
      </c>
      <c r="P17" s="29">
        <f>P7/'ตาราง 4 หน้า 1'!$B7*100</f>
        <v>4.2704353519887768</v>
      </c>
      <c r="Q17" s="29">
        <f>Q7/'ตาราง 4 หน้า 1'!$B7*100</f>
        <v>3.1721900560658045</v>
      </c>
      <c r="R17" s="29">
        <f>R7/'ตาราง 4 หน้า 1'!$B7*100</f>
        <v>1.77783827371591</v>
      </c>
      <c r="S17" s="29">
        <f>S7/'ตาราง 4 หน้า 1'!$B7*100</f>
        <v>0.59540253077840843</v>
      </c>
      <c r="T17" s="29">
        <f>T7/'ตาราง 4 หน้า 1'!$B7*100</f>
        <v>2.2045124076326461</v>
      </c>
      <c r="U17" s="29">
        <f>U7/'ตาราง 4 หน้า 1'!$B7*100</f>
        <v>0.6015719643617381</v>
      </c>
      <c r="V17" s="58" t="s">
        <v>70</v>
      </c>
      <c r="W17" s="29">
        <f>W7/'ตาราง 4 หน้า 1'!$B7*100</f>
        <v>0.12785498034873588</v>
      </c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</row>
    <row r="18" spans="1:36" ht="23.25" customHeight="1" x14ac:dyDescent="0.3">
      <c r="A18" s="1" t="s">
        <v>31</v>
      </c>
      <c r="B18" s="46">
        <v>100</v>
      </c>
      <c r="C18" s="46">
        <v>41.576768043364495</v>
      </c>
      <c r="D18" s="46">
        <v>1.6422224514799224</v>
      </c>
      <c r="E18" s="46">
        <v>0.14298600935932013</v>
      </c>
      <c r="F18" s="46">
        <v>12.190286475114972</v>
      </c>
      <c r="G18" s="46">
        <v>0.45497776261708456</v>
      </c>
      <c r="H18" s="46">
        <v>8.1793311818240308</v>
      </c>
      <c r="I18" s="46">
        <v>14.999466391224272</v>
      </c>
      <c r="J18" s="46">
        <v>4.2950917554825354</v>
      </c>
      <c r="K18" s="46">
        <v>4.2780191577323032</v>
      </c>
      <c r="L18" s="13" t="s">
        <v>31</v>
      </c>
      <c r="M18" s="30">
        <f>M8/'ตาราง 4 หน้า 1'!$B8*100</f>
        <v>0.50461436750594868</v>
      </c>
      <c r="N18" s="30">
        <f>N8/'ตาราง 4 หน้า 1'!$B8*100</f>
        <v>0.86089412321875736</v>
      </c>
      <c r="O18" s="30">
        <f>O8/'ตาราง 4 หน้า 1'!$B8*100</f>
        <v>1.3543224306818973</v>
      </c>
      <c r="P18" s="30">
        <f>P8/'ตาราง 4 หน้า 1'!$B8*100</f>
        <v>4.7715133115080688</v>
      </c>
      <c r="Q18" s="30">
        <f>Q8/'ตาราง 4 หน้า 1'!$B8*100</f>
        <v>1.8675454335432389</v>
      </c>
      <c r="R18" s="30">
        <f>R8/'ตาราง 4 หน้า 1'!$B8*100</f>
        <v>0.68819763851364835</v>
      </c>
      <c r="S18" s="30">
        <f>S8/'ตาราง 4 หน้า 1'!$B8*100</f>
        <v>0.5717759295558168</v>
      </c>
      <c r="T18" s="30">
        <f>T8/'ตาราง 4 หน้า 1'!$B8*100</f>
        <v>1.9672970513899379</v>
      </c>
      <c r="U18" s="30">
        <f>U8/'ตาราง 4 หน้า 1'!$B8*100</f>
        <v>0.21503988334810659</v>
      </c>
      <c r="V18" s="58" t="s">
        <v>70</v>
      </c>
      <c r="W18" s="30">
        <f>W8/'ตาราง 4 หน้า 1'!$B8*100</f>
        <v>0.10464754008710817</v>
      </c>
      <c r="X18" s="45"/>
      <c r="Y18" s="4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</row>
    <row r="19" spans="1:36" ht="23.25" customHeight="1" x14ac:dyDescent="0.3">
      <c r="A19" s="1" t="s">
        <v>32</v>
      </c>
      <c r="B19" s="46">
        <v>100</v>
      </c>
      <c r="C19" s="46">
        <v>38.45943645405351</v>
      </c>
      <c r="D19" s="46">
        <v>0.5233094548296674</v>
      </c>
      <c r="E19" s="46">
        <v>2.9185130805891586E-2</v>
      </c>
      <c r="F19" s="46">
        <v>14.841399014813955</v>
      </c>
      <c r="G19" s="46">
        <v>0.11543524438210247</v>
      </c>
      <c r="H19" s="46">
        <v>1.7406712681795395</v>
      </c>
      <c r="I19" s="46">
        <v>16.890014379539377</v>
      </c>
      <c r="J19" s="46">
        <v>9.2831431204911379</v>
      </c>
      <c r="K19" s="46">
        <v>1.0022563807228284</v>
      </c>
      <c r="L19" s="13" t="s">
        <v>32</v>
      </c>
      <c r="M19" s="30">
        <f>M9/'ตาราง 4 หน้า 1'!$B9*100</f>
        <v>0.75398187672509087</v>
      </c>
      <c r="N19" s="30">
        <f>N9/'ตาราง 4 หน้า 1'!$B9*100</f>
        <v>1.0890222226396595</v>
      </c>
      <c r="O19" s="30">
        <f>O9/'ตาราง 4 หน้า 1'!$B9*100</f>
        <v>1.3575804176792206</v>
      </c>
      <c r="P19" s="30">
        <f>P9/'ตาราง 4 หน้า 1'!$B9*100</f>
        <v>3.6756425583166585</v>
      </c>
      <c r="Q19" s="30">
        <f>Q9/'ตาราง 4 หน้า 1'!$B9*100</f>
        <v>4.7208377366062759</v>
      </c>
      <c r="R19" s="30">
        <f>R9/'ตาราง 4 หน้า 1'!$B9*100</f>
        <v>3.0712705335031463</v>
      </c>
      <c r="S19" s="30">
        <f>S9/'ตาราง 4 หน้า 1'!$B9*100</f>
        <v>0.62344793145746469</v>
      </c>
      <c r="T19" s="30">
        <f>T9/'ตาราง 4 หน้า 1'!$B9*100</f>
        <v>2.4860933108854764</v>
      </c>
      <c r="U19" s="30">
        <f>U9/'ตาราง 4 หน้า 1'!$B9*100</f>
        <v>1.06039577000379</v>
      </c>
      <c r="V19" s="58" t="s">
        <v>70</v>
      </c>
      <c r="W19" s="30">
        <f>W9/'ตาราง 4 หน้า 1'!$B9*100</f>
        <v>0.15540282587847107</v>
      </c>
      <c r="X19" s="45"/>
      <c r="Y19" s="4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</row>
    <row r="20" spans="1:36" s="8" customFormat="1" ht="23.25" customHeight="1" x14ac:dyDescent="0.3">
      <c r="A20" s="19" t="s">
        <v>37</v>
      </c>
      <c r="B20" s="47">
        <v>100</v>
      </c>
      <c r="C20" s="47">
        <v>57.90087971565967</v>
      </c>
      <c r="D20" s="47">
        <v>0.47145076995933077</v>
      </c>
      <c r="E20" s="47">
        <v>3.3308306283080333E-2</v>
      </c>
      <c r="F20" s="47">
        <v>7.3583942004360834</v>
      </c>
      <c r="G20" s="47">
        <v>0.21588057334274527</v>
      </c>
      <c r="H20" s="47">
        <v>4.4589839688771402</v>
      </c>
      <c r="I20" s="47">
        <v>12.251253514467738</v>
      </c>
      <c r="J20" s="47">
        <v>3.9471853087213784</v>
      </c>
      <c r="K20" s="47">
        <v>1.1198049671273116</v>
      </c>
      <c r="L20" s="19" t="s">
        <v>71</v>
      </c>
      <c r="M20" s="29">
        <f>M10/'ตาราง 4 หน้า 1'!$B10*100</f>
        <v>0.15397943042092502</v>
      </c>
      <c r="N20" s="29">
        <f>N10/'ตาราง 4 หน้า 1'!$B10*100</f>
        <v>0.25659112337683915</v>
      </c>
      <c r="O20" s="29">
        <f>O10/'ตาราง 4 หน้า 1'!$B10*100</f>
        <v>0.35033296271480047</v>
      </c>
      <c r="P20" s="29">
        <f>P10/'ตาราง 4 หน้า 1'!$B10*100</f>
        <v>4.9070493905525856</v>
      </c>
      <c r="Q20" s="29">
        <f>Q10/'ตาราง 4 หน้า 1'!$B10*100</f>
        <v>3.3936702225045869</v>
      </c>
      <c r="R20" s="29">
        <f>R10/'ตาราง 4 หน้า 1'!$B10*100</f>
        <v>1.5934036378471981</v>
      </c>
      <c r="S20" s="29">
        <f>S10/'ตาราง 4 หน้า 1'!$B10*100</f>
        <v>0.56135554983524227</v>
      </c>
      <c r="T20" s="29">
        <f>T10/'ตาราง 4 หน้า 1'!$B10*100</f>
        <v>1.9326031404285495</v>
      </c>
      <c r="U20" s="29">
        <f>U10/'ตาราง 4 หน้า 1'!$B10*100</f>
        <v>0.31289892501256356</v>
      </c>
      <c r="V20" s="9" t="s">
        <v>35</v>
      </c>
      <c r="W20" s="9" t="s">
        <v>35</v>
      </c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</row>
    <row r="21" spans="1:36" ht="23.25" customHeight="1" x14ac:dyDescent="0.3">
      <c r="A21" s="1" t="s">
        <v>31</v>
      </c>
      <c r="B21" s="48">
        <v>100</v>
      </c>
      <c r="C21" s="48">
        <v>58.145194351078679</v>
      </c>
      <c r="D21" s="48">
        <v>0.71179490409396651</v>
      </c>
      <c r="E21" s="48">
        <v>5.0021060019086169E-2</v>
      </c>
      <c r="F21" s="48">
        <v>6.3670707903439956</v>
      </c>
      <c r="G21" s="48">
        <v>0.33544195954339406</v>
      </c>
      <c r="H21" s="48">
        <v>7.2165993439621294</v>
      </c>
      <c r="I21" s="48">
        <v>11.859475968240703</v>
      </c>
      <c r="J21" s="48">
        <v>2.4485294820584946</v>
      </c>
      <c r="K21" s="48">
        <v>1.8202014226338128</v>
      </c>
      <c r="L21" s="1" t="s">
        <v>31</v>
      </c>
      <c r="M21" s="30">
        <f>M11/'ตาราง 4 หน้า 1'!$B11*100</f>
        <v>0.10181383900459218</v>
      </c>
      <c r="N21" s="30">
        <f>N11/'ตาราง 4 หน้า 1'!$B11*100</f>
        <v>0.22019078768178119</v>
      </c>
      <c r="O21" s="30">
        <f>O11/'ตาราง 4 หน้า 1'!$B11*100</f>
        <v>0.30738509138388648</v>
      </c>
      <c r="P21" s="30">
        <f>P11/'ตาราง 4 หน้า 1'!$B11*100</f>
        <v>5.7953015106421706</v>
      </c>
      <c r="Q21" s="30">
        <f>Q11/'ตาราง 4 หน้า 1'!$B11*100</f>
        <v>2.2975493645326033</v>
      </c>
      <c r="R21" s="30">
        <f>R11/'ตาราง 4 หน้า 1'!$B11*100</f>
        <v>0.64646306162304445</v>
      </c>
      <c r="S21" s="30">
        <f>S11/'ตาราง 4 หน้า 1'!$B11*100</f>
        <v>0.45682677626595386</v>
      </c>
      <c r="T21" s="30">
        <f>T11/'ตาราง 4 หน้า 1'!$B11*100</f>
        <v>2.0092276632579136</v>
      </c>
      <c r="U21" s="30">
        <f>U11/'ตาราง 4 หน้า 1'!$B11*100</f>
        <v>9.8060729876104036E-2</v>
      </c>
      <c r="V21" s="9" t="s">
        <v>35</v>
      </c>
      <c r="W21" s="9" t="s">
        <v>35</v>
      </c>
      <c r="X21" s="45"/>
      <c r="Y21" s="4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</row>
    <row r="22" spans="1:36" ht="23.25" customHeight="1" x14ac:dyDescent="0.3">
      <c r="A22" s="1" t="s">
        <v>32</v>
      </c>
      <c r="B22" s="48">
        <v>100</v>
      </c>
      <c r="C22" s="48">
        <v>57.60124116957266</v>
      </c>
      <c r="D22" s="48">
        <v>0.1766818266697312</v>
      </c>
      <c r="E22" s="48">
        <v>1.281102734611206E-2</v>
      </c>
      <c r="F22" s="48">
        <v>8.5741981771097802</v>
      </c>
      <c r="G22" s="48">
        <v>6.9245068401057916E-2</v>
      </c>
      <c r="H22" s="48">
        <v>1.07691944277721</v>
      </c>
      <c r="I22" s="48">
        <v>12.731747260328181</v>
      </c>
      <c r="J22" s="48">
        <v>5.7852047634951589</v>
      </c>
      <c r="K22" s="48">
        <v>0.26080699816593678</v>
      </c>
      <c r="L22" s="1" t="s">
        <v>32</v>
      </c>
      <c r="M22" s="30">
        <f>M12/'ตาราง 4 หน้า 1'!$B12*100</f>
        <v>0.21666423155951844</v>
      </c>
      <c r="N22" s="30">
        <f>N12/'ตาราง 4 หน้า 1'!$B12*100</f>
        <v>0.30033159947366239</v>
      </c>
      <c r="O22" s="30">
        <f>O12/'ตาราง 4 หน้า 1'!$B12*100</f>
        <v>0.40194128729446438</v>
      </c>
      <c r="P22" s="30">
        <f>P12/'ตาราง 4 หน้า 1'!$B12*100</f>
        <v>3.8396809203215247</v>
      </c>
      <c r="Q22" s="30">
        <f>Q12/'ตาราง 4 หน้า 1'!$B12*100</f>
        <v>4.7108242341875686</v>
      </c>
      <c r="R22" s="30">
        <f>R12/'ตาราง 4 หน้า 1'!$B12*100</f>
        <v>2.7312951118829201</v>
      </c>
      <c r="S22" s="30">
        <f>S12/'ตาราง 4 หน้า 1'!$B12*100</f>
        <v>0.68696258709007874</v>
      </c>
      <c r="T22" s="30">
        <f>T12/'ตาราง 4 หน้า 1'!$B12*100</f>
        <v>1.8405272558178654</v>
      </c>
      <c r="U22" s="30">
        <f>U12/'ตาราง 4 หน้า 1'!$B12*100</f>
        <v>0.57105931720715508</v>
      </c>
      <c r="V22" s="9" t="s">
        <v>35</v>
      </c>
      <c r="W22" s="9" t="s">
        <v>35</v>
      </c>
      <c r="X22" s="45"/>
      <c r="Y22" s="4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</row>
    <row r="23" spans="1:36" s="8" customFormat="1" ht="23.25" customHeight="1" x14ac:dyDescent="0.3">
      <c r="A23" s="20" t="s">
        <v>38</v>
      </c>
      <c r="B23" s="47">
        <v>100</v>
      </c>
      <c r="C23" s="47">
        <v>65.256167886189914</v>
      </c>
      <c r="D23" s="47">
        <v>0.77115578162826748</v>
      </c>
      <c r="E23" s="47">
        <v>1.9720915050458341E-2</v>
      </c>
      <c r="F23" s="47">
        <v>3.4348393765470719</v>
      </c>
      <c r="G23" s="47">
        <v>0.14569676032967929</v>
      </c>
      <c r="H23" s="47">
        <v>3.5842763104208037</v>
      </c>
      <c r="I23" s="47">
        <v>10.929127111497973</v>
      </c>
      <c r="J23" s="47">
        <v>2.475314854609254</v>
      </c>
      <c r="K23" s="47">
        <v>0.65946059897179232</v>
      </c>
      <c r="L23" s="20" t="s">
        <v>72</v>
      </c>
      <c r="M23" s="29">
        <f>M13/'ตาราง 4 หน้า 1'!$B13*100</f>
        <v>4.4506112912962935E-2</v>
      </c>
      <c r="N23" s="29">
        <f>N13/'ตาราง 4 หน้า 1'!$B13*100</f>
        <v>0.24315948589224071</v>
      </c>
      <c r="O23" s="29">
        <f>O13/'ตาราง 4 หน้า 1'!$B13*100</f>
        <v>6.1772834004401998E-2</v>
      </c>
      <c r="P23" s="29">
        <f>P13/'ตาราง 4 หน้า 1'!$B13*100</f>
        <v>5.2888574329626525</v>
      </c>
      <c r="Q23" s="29">
        <f>Q13/'ตาราง 4 หน้า 1'!$B13*100</f>
        <v>4.1370709286267928</v>
      </c>
      <c r="R23" s="29">
        <f>R13/'ตาราง 4 หน้า 1'!$B13*100</f>
        <v>1.9034104179344016</v>
      </c>
      <c r="S23" s="29">
        <f>S13/'ตาราง 4 หน้า 1'!$B13*100</f>
        <v>0.33506046960164637</v>
      </c>
      <c r="T23" s="29">
        <f>T13/'ตาราง 4 หน้า 1'!$B13*100</f>
        <v>0.38558208534646549</v>
      </c>
      <c r="U23" s="29">
        <f>U13/'ตาราง 4 หน้า 1'!$B13*100</f>
        <v>0.55770243236705097</v>
      </c>
      <c r="V23" s="9" t="s">
        <v>35</v>
      </c>
      <c r="W23" s="9" t="s">
        <v>35</v>
      </c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</row>
    <row r="24" spans="1:36" ht="23.25" customHeight="1" x14ac:dyDescent="0.3">
      <c r="A24" s="1" t="s">
        <v>31</v>
      </c>
      <c r="B24" s="48">
        <v>100</v>
      </c>
      <c r="C24" s="48">
        <v>65.083085898838362</v>
      </c>
      <c r="D24" s="48">
        <v>0.7856619753699261</v>
      </c>
      <c r="E24" s="48">
        <v>3.5544769556517718E-2</v>
      </c>
      <c r="F24" s="48">
        <v>2.3526960401288193</v>
      </c>
      <c r="G24" s="48">
        <v>0.17741742735537722</v>
      </c>
      <c r="H24" s="48">
        <v>6.144342406442183</v>
      </c>
      <c r="I24" s="48">
        <v>10.91714698068632</v>
      </c>
      <c r="J24" s="48">
        <v>1.8161538720817285</v>
      </c>
      <c r="K24" s="48">
        <v>1.0476514406356385</v>
      </c>
      <c r="L24" s="1" t="s">
        <v>31</v>
      </c>
      <c r="M24" s="30">
        <f>M14/'ตาราง 4 หน้า 1'!$B14*100</f>
        <v>7.8460753466038036E-2</v>
      </c>
      <c r="N24" s="30">
        <f>N14/'ตาราง 4 หน้า 1'!$B14*100</f>
        <v>0.2424967971194785</v>
      </c>
      <c r="O24" s="30">
        <f>O14/'ตาราง 4 หน้า 1'!$B14*100</f>
        <v>0.10890061572432232</v>
      </c>
      <c r="P24" s="30">
        <f>P14/'ตาราง 4 หน้า 1'!$B14*100</f>
        <v>6.045267378037023</v>
      </c>
      <c r="Q24" s="30">
        <f>Q14/'ตาราง 4 หน้า 1'!$B14*100</f>
        <v>2.6019833578756582</v>
      </c>
      <c r="R24" s="30">
        <f>R14/'ตาราง 4 หน้า 1'!$B14*100</f>
        <v>1.0477025670176863</v>
      </c>
      <c r="S24" s="30">
        <f>S14/'ตาราง 4 หน้า 1'!$B14*100</f>
        <v>0.42380590044147615</v>
      </c>
      <c r="T24" s="30">
        <f>T14/'ตาราง 4 หน้า 1'!$B14*100</f>
        <v>0.4568121733740293</v>
      </c>
      <c r="U24" s="30">
        <f>U14/'ตาราง 4 หน้า 1'!$B14*100</f>
        <v>0.14376809431108434</v>
      </c>
      <c r="V24" s="9" t="s">
        <v>35</v>
      </c>
      <c r="W24" s="9" t="s">
        <v>35</v>
      </c>
      <c r="X24" s="45"/>
      <c r="Y24" s="4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</row>
    <row r="25" spans="1:36" ht="23.25" customHeight="1" x14ac:dyDescent="0.3">
      <c r="A25" s="31" t="s">
        <v>32</v>
      </c>
      <c r="B25" s="49">
        <v>100</v>
      </c>
      <c r="C25" s="49">
        <v>65.472257970892727</v>
      </c>
      <c r="D25" s="49">
        <v>0.75307703764239542</v>
      </c>
      <c r="E25" s="49">
        <v>0</v>
      </c>
      <c r="F25" s="49">
        <v>4.7834903516778109</v>
      </c>
      <c r="G25" s="48">
        <v>0.1057821193848598</v>
      </c>
      <c r="H25" s="49">
        <v>0.39372333965989337</v>
      </c>
      <c r="I25" s="49">
        <v>10.944057679896432</v>
      </c>
      <c r="J25" s="49">
        <v>3.2968124066768758</v>
      </c>
      <c r="K25" s="49">
        <v>0.17566705746222203</v>
      </c>
      <c r="L25" s="31" t="s">
        <v>32</v>
      </c>
      <c r="M25" s="61" t="s">
        <v>35</v>
      </c>
      <c r="N25" s="32">
        <f>N15/'ตาราง 4 หน้า 1'!$B15*100</f>
        <v>0.24402810652454002</v>
      </c>
      <c r="O25" s="61" t="s">
        <v>35</v>
      </c>
      <c r="P25" s="32">
        <f>P15/'ตาราง 4 หน้า 1'!$B15*100</f>
        <v>4.2973974372017549</v>
      </c>
      <c r="Q25" s="32">
        <f>Q15/'ตาราง 4 หน้า 1'!$B15*100</f>
        <v>6.1491900275859637</v>
      </c>
      <c r="R25" s="32">
        <f>R15/'ตาราง 4 หน้า 1'!$B15*100</f>
        <v>3.0250311923872499</v>
      </c>
      <c r="S25" s="32">
        <f>S15/'ตาราง 4 หน้า 1'!$B15*100</f>
        <v>0.2187372189021391</v>
      </c>
      <c r="T25" s="32">
        <f>T15/'ตาราง 4 หน้า 1'!$B15*100</f>
        <v>0.29221710521658634</v>
      </c>
      <c r="U25" s="32">
        <f>U15/'ตาราง 4 หน้า 1'!$B15*100</f>
        <v>1.1002676926081283</v>
      </c>
      <c r="V25" s="56" t="s">
        <v>35</v>
      </c>
      <c r="W25" s="56" t="s">
        <v>35</v>
      </c>
      <c r="X25" s="45"/>
      <c r="Y25" s="4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</row>
    <row r="26" spans="1:36" ht="50.25" customHeight="1" x14ac:dyDescent="0.3">
      <c r="B26" s="50"/>
      <c r="C26" s="51"/>
      <c r="D26" s="51"/>
      <c r="E26" s="50"/>
      <c r="F26" s="52"/>
      <c r="G26" s="53"/>
      <c r="H26" s="35"/>
      <c r="I26" s="35"/>
      <c r="J26" s="35"/>
      <c r="K26" s="35"/>
      <c r="M26" s="50"/>
      <c r="N26" s="51"/>
      <c r="O26" s="51"/>
      <c r="P26" s="51"/>
      <c r="Q26" s="54"/>
      <c r="R26" s="35"/>
      <c r="S26" s="35"/>
      <c r="T26" s="35"/>
      <c r="U26" s="35"/>
      <c r="V26" s="5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</row>
  </sheetData>
  <mergeCells count="2">
    <mergeCell ref="M6:U6"/>
    <mergeCell ref="M16:U16"/>
  </mergeCells>
  <pageMargins left="0.39370078740157483" right="0.31496062992125984" top="0.98425196850393704" bottom="0.31496062992125984" header="0.59055118110236227" footer="0.19685039370078741"/>
  <pageSetup paperSize="9" scale="8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ตาราง 4 หน้า 1</vt:lpstr>
      <vt:lpstr>ตาราง 4 หน้า 2</vt:lpstr>
      <vt:lpstr>'ตาราง 4 หน้า 2'!Print_Area</vt:lpstr>
    </vt:vector>
  </TitlesOfParts>
  <Company>kalasin01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2019-08-30T07:42:10Z</dcterms:created>
  <dcterms:modified xsi:type="dcterms:W3CDTF">2020-12-17T01:53:51Z</dcterms:modified>
</cp:coreProperties>
</file>