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สำรวจการแรงงานนอกระบบ พ.ศ. 2557-2563\แรงงานนอกระบบ 2563 หนองบัวลำภู\แรงงานนอกระบบ 2563 จังหวัดหนองบัวลำภู\แรงงานนอกระบบ 2563 จังหวัดหนองบัวลำภู\"/>
    </mc:Choice>
  </mc:AlternateContent>
  <xr:revisionPtr revIDLastSave="0" documentId="13_ncr:1_{E54418BA-DC64-4FB7-B1D2-AAEF226564CB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 4" sheetId="1" r:id="rId1"/>
    <sheet name="Sheet1" sheetId="2" r:id="rId2"/>
  </sheets>
  <calcPr calcId="191029"/>
</workbook>
</file>

<file path=xl/calcChain.xml><?xml version="1.0" encoding="utf-8"?>
<calcChain xmlns="http://schemas.openxmlformats.org/spreadsheetml/2006/main">
  <c r="C24" i="1" l="1"/>
  <c r="B26" i="1"/>
  <c r="C26" i="1"/>
  <c r="D26" i="1"/>
  <c r="E26" i="1"/>
  <c r="F26" i="1"/>
  <c r="G26" i="1"/>
  <c r="H26" i="1"/>
  <c r="I26" i="1"/>
  <c r="J26" i="1"/>
  <c r="K26" i="1"/>
  <c r="L26" i="1"/>
  <c r="B27" i="1"/>
  <c r="C27" i="1"/>
  <c r="D27" i="1"/>
  <c r="E27" i="1"/>
  <c r="F27" i="1"/>
  <c r="G27" i="1"/>
  <c r="H27" i="1"/>
  <c r="I27" i="1"/>
  <c r="J27" i="1"/>
  <c r="K27" i="1"/>
  <c r="L27" i="1"/>
  <c r="B28" i="1"/>
  <c r="C28" i="1"/>
  <c r="D28" i="1"/>
  <c r="E28" i="1"/>
  <c r="F28" i="1"/>
  <c r="G28" i="1"/>
  <c r="H28" i="1"/>
  <c r="I28" i="1"/>
  <c r="J28" i="1"/>
  <c r="K28" i="1"/>
  <c r="B29" i="1"/>
  <c r="C29" i="1"/>
  <c r="D29" i="1"/>
  <c r="E29" i="1"/>
  <c r="F29" i="1"/>
  <c r="G29" i="1"/>
  <c r="H29" i="1"/>
  <c r="I29" i="1"/>
  <c r="J29" i="1"/>
  <c r="K29" i="1"/>
  <c r="L29" i="1"/>
  <c r="B30" i="1"/>
  <c r="C30" i="1"/>
  <c r="D30" i="1"/>
  <c r="E30" i="1"/>
  <c r="F30" i="1"/>
  <c r="G30" i="1"/>
  <c r="H30" i="1"/>
  <c r="I30" i="1"/>
  <c r="J30" i="1"/>
  <c r="K30" i="1"/>
  <c r="L30" i="1"/>
  <c r="B31" i="1"/>
  <c r="C31" i="1"/>
  <c r="D31" i="1"/>
  <c r="E31" i="1"/>
  <c r="F31" i="1"/>
  <c r="G31" i="1"/>
  <c r="H31" i="1"/>
  <c r="I31" i="1"/>
  <c r="J31" i="1"/>
  <c r="K31" i="1"/>
  <c r="L31" i="1"/>
  <c r="B32" i="1"/>
  <c r="C32" i="1"/>
  <c r="D32" i="1"/>
  <c r="E32" i="1"/>
  <c r="F32" i="1"/>
  <c r="G32" i="1"/>
  <c r="H32" i="1"/>
  <c r="I32" i="1"/>
  <c r="J32" i="1"/>
  <c r="K32" i="1"/>
  <c r="L32" i="1"/>
  <c r="L25" i="1"/>
  <c r="K25" i="1"/>
  <c r="J25" i="1"/>
  <c r="H25" i="1"/>
  <c r="G25" i="1"/>
  <c r="F25" i="1"/>
  <c r="D25" i="1"/>
  <c r="C25" i="1"/>
  <c r="E25" i="1"/>
  <c r="I25" i="1"/>
  <c r="B25" i="1"/>
  <c r="L24" i="1" l="1"/>
  <c r="K24" i="1"/>
  <c r="J24" i="1"/>
  <c r="H24" i="1"/>
  <c r="F24" i="1"/>
  <c r="D24" i="1"/>
  <c r="B10" i="1"/>
  <c r="C24" i="2"/>
  <c r="D24" i="2"/>
  <c r="E24" i="2"/>
  <c r="F24" i="2"/>
  <c r="G24" i="2"/>
  <c r="H24" i="2"/>
  <c r="I24" i="2"/>
  <c r="J24" i="2"/>
  <c r="K24" i="2"/>
  <c r="C10" i="1" l="1"/>
  <c r="D10" i="1"/>
  <c r="F10" i="1"/>
  <c r="G10" i="1"/>
  <c r="H10" i="1"/>
  <c r="J10" i="1"/>
  <c r="K10" i="1"/>
  <c r="L10" i="1"/>
  <c r="B23" i="1" l="1"/>
  <c r="D23" i="1" l="1"/>
  <c r="C23" i="1"/>
  <c r="H23" i="1"/>
  <c r="G23" i="1"/>
  <c r="J23" i="1"/>
  <c r="K23" i="1"/>
  <c r="L23" i="1"/>
  <c r="H22" i="1"/>
  <c r="K22" i="1"/>
  <c r="L22" i="1"/>
  <c r="G22" i="1"/>
  <c r="C22" i="1"/>
  <c r="J22" i="1"/>
  <c r="D22" i="1"/>
  <c r="F23" i="1" l="1"/>
  <c r="G24" i="1"/>
  <c r="F22" i="1"/>
  <c r="B24" i="1"/>
  <c r="B22" i="1"/>
</calcChain>
</file>

<file path=xl/sharedStrings.xml><?xml version="1.0" encoding="utf-8"?>
<sst xmlns="http://schemas.openxmlformats.org/spreadsheetml/2006/main" count="111" uniqueCount="63">
  <si>
    <t>การศึกษา</t>
  </si>
  <si>
    <t>ยอดรวม</t>
  </si>
  <si>
    <t>รวม</t>
  </si>
  <si>
    <t>แรงงานในระบบ</t>
  </si>
  <si>
    <t>แรงงานนอกระบบ</t>
  </si>
  <si>
    <t>ชาย</t>
  </si>
  <si>
    <t>หญิง</t>
  </si>
  <si>
    <t xml:space="preserve">ชาย  </t>
  </si>
  <si>
    <t xml:space="preserve">หญิง  </t>
  </si>
  <si>
    <t xml:space="preserve">อุตสาหกรรม </t>
  </si>
  <si>
    <t>ร้อยละ</t>
  </si>
  <si>
    <t>การบริหารราชการและป้องกันประเทศ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</si>
  <si>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</si>
  <si>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</si>
  <si>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</si>
  <si>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การผลิต</t>
  </si>
  <si>
    <t>การก่อสร้าง</t>
  </si>
  <si>
    <t>อื่นๆ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</si>
  <si>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</si>
  <si>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</si>
  <si>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</si>
  <si>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</si>
  <si>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</si>
  <si>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</si>
  <si>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จำนวน (คน)</t>
  </si>
  <si>
    <t xml:space="preserve">ตารางที่ 4  จำนวนและร้อยละผู้มีงานทำที่อยู่ในแรงงานในระบบและนอกระบบ จำแนกตามอุตสาหกรรม </t>
  </si>
  <si>
    <t>ไม่ทราบ</t>
  </si>
  <si>
    <t>-</t>
  </si>
  <si>
    <t>เกษตรกรรม</t>
  </si>
  <si>
    <t>เหมืองแร่</t>
  </si>
  <si>
    <t>เหมืองหิน</t>
  </si>
  <si>
    <t>ไฟฟ้า ก๊าซ</t>
  </si>
  <si>
    <t>และประปา</t>
  </si>
  <si>
    <t>การจัดหาน้ำ</t>
  </si>
  <si>
    <t>การบำบัดน้ำเสีย</t>
  </si>
  <si>
    <t>การขายส่ง</t>
  </si>
  <si>
    <t>การขายปลีก</t>
  </si>
  <si>
    <t>การขนส่ง</t>
  </si>
  <si>
    <t>ที่พักแรม และ</t>
  </si>
  <si>
    <t>บริการด้านอาหาร</t>
  </si>
  <si>
    <t>ข้อมูลข่าวสาร</t>
  </si>
  <si>
    <t>การสื่อสาร</t>
  </si>
  <si>
    <t>กิจกรรมด้าน</t>
  </si>
  <si>
    <t>การเงิน</t>
  </si>
  <si>
    <t>อสังหาริมทรัพย์</t>
  </si>
  <si>
    <t>กิจกรรมทาง</t>
  </si>
  <si>
    <t>วิชาชีพ</t>
  </si>
  <si>
    <t>กิจกรรมการ</t>
  </si>
  <si>
    <t>บริหาร</t>
  </si>
  <si>
    <t>บริหารราชการ</t>
  </si>
  <si>
    <t>และป้องกันประเทศ</t>
  </si>
  <si>
    <t>ด้านสุขภาพและ</t>
  </si>
  <si>
    <t>สังคมสงเคราะห์</t>
  </si>
  <si>
    <t>ศิลปะ บันเทิง</t>
  </si>
  <si>
    <t>กิจกรรมบริการ</t>
  </si>
  <si>
    <t>การจ้างงานในครัวเรือน</t>
  </si>
  <si>
    <t>ส่วนบุคคล</t>
  </si>
  <si>
    <t>องค์การ</t>
  </si>
  <si>
    <t>ระหว่างประเทศ</t>
  </si>
  <si>
    <t>อื่น ๆ</t>
  </si>
  <si>
    <t>หนองบัวลำภู</t>
  </si>
  <si>
    <t xml:space="preserve">              และเพศ พ.ศ.  2563</t>
  </si>
  <si>
    <t>ที่มา: การสำรวจแรงงานนอกระบบ พ.ศ. 2563 สำนักงานสถิติจังหวัดหนองบัวลำภู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</si>
</sst>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87" formatCode="0.0"/>
    <numFmt numFmtId="188" formatCode="_-* #,##0_-;\-* #,##0_-;_-* &quot;-&quot;??_-;_-@_-"/>
  </numFmts>
  <fonts count="21" x14ac:knownFonts="1">
    <font>
      <sz val="16"/>
      <name val="CordiaUPC"/>
      <charset val="222"/>
    </font>
    <font>
      <sz val="8"/>
      <name val="CordiaUPC"/>
      <family val="2"/>
    </font>
    <font>
      <b/>
      <sz val="16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6"/>
      <name val="CordiaUPC"/>
      <family val="2"/>
    </font>
    <font>
      <b/>
      <sz val="12"/>
      <name val="TH SarabunPSK"/>
      <family val="2"/>
    </font>
    <font>
      <b/>
      <sz val="12"/>
      <color rgb="FFFF0000"/>
      <name val="TH SarabunPSK"/>
      <family val="2"/>
    </font>
    <font>
      <b/>
      <sz val="12"/>
      <color indexed="8"/>
      <name val="TH SarabunPSK"/>
      <family val="2"/>
    </font>
    <font>
      <sz val="12"/>
      <color indexed="8"/>
      <name val="TH SarabunPSK"/>
      <family val="2"/>
    </font>
    <font>
      <b/>
      <sz val="14"/>
      <color indexed="8"/>
      <name val="TH SarabunPSK"/>
      <family val="2"/>
    </font>
    <font>
      <b/>
      <sz val="14"/>
      <color rgb="FFFF0000"/>
      <name val="TH SarabunPSK"/>
      <family val="2"/>
    </font>
    <font>
      <sz val="14"/>
      <color indexed="8"/>
      <name val="TH SarabunPSK"/>
      <family val="2"/>
    </font>
    <font>
      <sz val="14"/>
      <color rgb="FFFF0000"/>
      <name val="TH SarabunPSK"/>
      <family val="2"/>
    </font>
    <font>
      <sz val="14"/>
      <name val="CordiaUPC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187" fontId="7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2" fillId="0" borderId="3" xfId="0" applyFont="1" applyBorder="1" applyAlignment="1">
      <alignment horizontal="center"/>
    </xf>
    <xf numFmtId="188" fontId="12" fillId="0" borderId="0" xfId="1" applyNumberFormat="1" applyFont="1" applyAlignment="1">
      <alignment horizontal="center"/>
    </xf>
    <xf numFmtId="188" fontId="12" fillId="0" borderId="3" xfId="1" applyNumberFormat="1" applyFont="1" applyBorder="1" applyAlignment="1">
      <alignment horizontal="center"/>
    </xf>
    <xf numFmtId="188" fontId="12" fillId="0" borderId="0" xfId="1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188" fontId="0" fillId="0" borderId="0" xfId="0" applyNumberFormat="1"/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188" fontId="14" fillId="0" borderId="0" xfId="1" applyNumberFormat="1" applyFont="1" applyAlignment="1">
      <alignment horizontal="center" vertical="center"/>
    </xf>
    <xf numFmtId="188" fontId="15" fillId="0" borderId="0" xfId="1" applyNumberFormat="1" applyFont="1" applyAlignment="1">
      <alignment horizontal="center" vertical="center"/>
    </xf>
    <xf numFmtId="188" fontId="12" fillId="0" borderId="0" xfId="1" applyNumberFormat="1" applyFont="1" applyAlignment="1">
      <alignment horizontal="center" vertical="center"/>
    </xf>
    <xf numFmtId="188" fontId="10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88" fontId="16" fillId="0" borderId="0" xfId="1" applyNumberFormat="1" applyFont="1" applyAlignment="1">
      <alignment horizontal="center" vertical="center"/>
    </xf>
    <xf numFmtId="3" fontId="17" fillId="0" borderId="0" xfId="0" applyNumberFormat="1" applyFont="1" applyAlignment="1">
      <alignment vertical="center"/>
    </xf>
    <xf numFmtId="3" fontId="17" fillId="0" borderId="0" xfId="0" applyNumberFormat="1" applyFont="1" applyBorder="1" applyAlignment="1">
      <alignment horizontal="right" vertical="center"/>
    </xf>
    <xf numFmtId="188" fontId="18" fillId="0" borderId="0" xfId="1" applyNumberFormat="1" applyFont="1" applyAlignment="1">
      <alignment horizontal="center" vertical="center"/>
    </xf>
    <xf numFmtId="3" fontId="19" fillId="0" borderId="0" xfId="0" applyNumberFormat="1" applyFont="1" applyAlignment="1">
      <alignment vertical="center"/>
    </xf>
    <xf numFmtId="3" fontId="19" fillId="0" borderId="0" xfId="0" applyNumberFormat="1" applyFont="1" applyAlignment="1">
      <alignment horizontal="right" vertical="center"/>
    </xf>
    <xf numFmtId="188" fontId="7" fillId="0" borderId="0" xfId="1" applyNumberFormat="1" applyFont="1" applyAlignment="1">
      <alignment horizontal="center" vertical="center"/>
    </xf>
    <xf numFmtId="188" fontId="20" fillId="0" borderId="0" xfId="0" applyNumberFormat="1" applyFont="1"/>
    <xf numFmtId="3" fontId="7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center" vertical="center"/>
    </xf>
    <xf numFmtId="187" fontId="5" fillId="0" borderId="0" xfId="0" applyNumberFormat="1" applyFont="1" applyAlignment="1">
      <alignment vertical="center"/>
    </xf>
    <xf numFmtId="187" fontId="5" fillId="0" borderId="0" xfId="0" applyNumberFormat="1" applyFont="1" applyBorder="1" applyAlignment="1">
      <alignment horizontal="right" vertical="center"/>
    </xf>
    <xf numFmtId="187" fontId="7" fillId="0" borderId="0" xfId="0" applyNumberFormat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zoomScaleNormal="100" zoomScaleSheetLayoutView="100" workbookViewId="0">
      <selection activeCell="S29" sqref="S29"/>
    </sheetView>
  </sheetViews>
  <sheetFormatPr defaultColWidth="9" defaultRowHeight="21" customHeight="1" x14ac:dyDescent="0.55000000000000004"/>
  <cols>
    <col min="1" max="1" width="24.375" style="1" customWidth="1"/>
    <col min="2" max="3" width="7.5" style="1" bestFit="1" customWidth="1"/>
    <col min="4" max="4" width="7.625" style="1" bestFit="1" customWidth="1"/>
    <col min="5" max="5" width="0.5" style="1" customWidth="1"/>
    <col min="6" max="8" width="7.125" style="1" customWidth="1"/>
    <col min="9" max="9" width="0.5" style="1" customWidth="1"/>
    <col min="10" max="10" width="7.5" style="1" bestFit="1" customWidth="1"/>
    <col min="11" max="12" width="7.125" style="1" customWidth="1"/>
    <col min="13" max="16384" width="9" style="1"/>
  </cols>
  <sheetData>
    <row r="1" spans="1:12" ht="21" customHeight="1" x14ac:dyDescent="0.55000000000000004">
      <c r="A1" s="29" t="s">
        <v>25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21" customHeight="1" x14ac:dyDescent="0.55000000000000004">
      <c r="A2" s="2" t="s">
        <v>61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6" customHeight="1" x14ac:dyDescent="0.55000000000000004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s="4" customFormat="1" ht="21" customHeight="1" x14ac:dyDescent="0.55000000000000004">
      <c r="A4" s="31" t="s">
        <v>9</v>
      </c>
      <c r="B4" s="31" t="s">
        <v>2</v>
      </c>
      <c r="C4" s="31"/>
      <c r="D4" s="31"/>
      <c r="E4" s="20"/>
      <c r="F4" s="31" t="s">
        <v>3</v>
      </c>
      <c r="G4" s="31"/>
      <c r="H4" s="31"/>
      <c r="I4" s="20"/>
      <c r="J4" s="31" t="s">
        <v>4</v>
      </c>
      <c r="K4" s="31"/>
      <c r="L4" s="31"/>
    </row>
    <row r="5" spans="1:12" s="4" customFormat="1" ht="21" customHeight="1" x14ac:dyDescent="0.55000000000000004">
      <c r="A5" s="31"/>
      <c r="B5" s="5" t="s">
        <v>2</v>
      </c>
      <c r="C5" s="5" t="s">
        <v>5</v>
      </c>
      <c r="D5" s="5" t="s">
        <v>6</v>
      </c>
      <c r="E5" s="19"/>
      <c r="F5" s="5" t="s">
        <v>2</v>
      </c>
      <c r="G5" s="5" t="s">
        <v>7</v>
      </c>
      <c r="H5" s="5" t="s">
        <v>8</v>
      </c>
      <c r="I5" s="19"/>
      <c r="J5" s="5" t="s">
        <v>2</v>
      </c>
      <c r="K5" s="5" t="s">
        <v>7</v>
      </c>
      <c r="L5" s="5" t="s">
        <v>8</v>
      </c>
    </row>
    <row r="6" spans="1:12" s="4" customFormat="1" ht="22.5" customHeight="1" x14ac:dyDescent="0.55000000000000004">
      <c r="A6" s="6"/>
      <c r="B6" s="30" t="s">
        <v>24</v>
      </c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ht="22.5" customHeight="1" x14ac:dyDescent="0.55000000000000004">
      <c r="A7" s="7" t="s">
        <v>1</v>
      </c>
      <c r="B7" s="32">
        <v>226949.82090000043</v>
      </c>
      <c r="C7" s="32">
        <v>126460.8331999998</v>
      </c>
      <c r="D7" s="32">
        <v>100488.9877</v>
      </c>
      <c r="E7" s="33"/>
      <c r="F7" s="32">
        <v>56809.678300000036</v>
      </c>
      <c r="G7" s="32">
        <v>30615.285699999986</v>
      </c>
      <c r="H7" s="32">
        <v>26194.392599999992</v>
      </c>
      <c r="I7" s="33"/>
      <c r="J7" s="32">
        <v>170140.14260000011</v>
      </c>
      <c r="K7" s="32">
        <v>95845.54749999987</v>
      </c>
      <c r="L7" s="32">
        <v>74294.595100000006</v>
      </c>
    </row>
    <row r="8" spans="1:12" ht="22.5" customHeight="1" x14ac:dyDescent="0.55000000000000004">
      <c r="A8" s="7" t="s">
        <v>18</v>
      </c>
      <c r="B8" s="32">
        <v>121199.70699999979</v>
      </c>
      <c r="C8" s="32">
        <v>75253.662099999943</v>
      </c>
      <c r="D8" s="32">
        <v>45946.044899999994</v>
      </c>
      <c r="E8" s="34"/>
      <c r="F8" s="32">
        <v>5206.7358999999997</v>
      </c>
      <c r="G8" s="32">
        <v>3087.0343999999996</v>
      </c>
      <c r="H8" s="32">
        <v>2119.7014999999997</v>
      </c>
      <c r="I8" s="34"/>
      <c r="J8" s="32">
        <v>115992.97109999982</v>
      </c>
      <c r="K8" s="32">
        <v>72166.627699999997</v>
      </c>
      <c r="L8" s="32">
        <v>43826.343399999991</v>
      </c>
    </row>
    <row r="9" spans="1:12" ht="22.5" customHeight="1" x14ac:dyDescent="0.55000000000000004">
      <c r="A9" s="11" t="s">
        <v>19</v>
      </c>
      <c r="B9" s="35">
        <v>121199.70699999979</v>
      </c>
      <c r="C9" s="35">
        <v>75253.662099999943</v>
      </c>
      <c r="D9" s="35">
        <v>45946.044899999994</v>
      </c>
      <c r="E9" s="36"/>
      <c r="F9" s="35">
        <v>5206.7358999999997</v>
      </c>
      <c r="G9" s="35">
        <v>3087.0343999999996</v>
      </c>
      <c r="H9" s="35">
        <v>2119.7014999999997</v>
      </c>
      <c r="I9" s="36"/>
      <c r="J9" s="35">
        <v>115992.97109999982</v>
      </c>
      <c r="K9" s="35">
        <v>72166.627699999997</v>
      </c>
      <c r="L9" s="35">
        <v>43826.343399999991</v>
      </c>
    </row>
    <row r="10" spans="1:12" ht="22.5" customHeight="1" x14ac:dyDescent="0.55000000000000004">
      <c r="A10" s="7" t="s">
        <v>20</v>
      </c>
      <c r="B10" s="32">
        <f t="shared" ref="B10:L10" si="0">SUM(B11:B19)</f>
        <v>105750.1139</v>
      </c>
      <c r="C10" s="32">
        <f t="shared" si="0"/>
        <v>51207.1711</v>
      </c>
      <c r="D10" s="32">
        <f t="shared" si="0"/>
        <v>54542.94279999999</v>
      </c>
      <c r="E10" s="32"/>
      <c r="F10" s="32">
        <f t="shared" si="0"/>
        <v>51602.942399999993</v>
      </c>
      <c r="G10" s="32">
        <f t="shared" si="0"/>
        <v>27528.251300000004</v>
      </c>
      <c r="H10" s="32">
        <f t="shared" si="0"/>
        <v>24074.6911</v>
      </c>
      <c r="I10" s="32"/>
      <c r="J10" s="32">
        <f t="shared" si="0"/>
        <v>54147.171500000004</v>
      </c>
      <c r="K10" s="32">
        <f t="shared" si="0"/>
        <v>23678.919800000003</v>
      </c>
      <c r="L10" s="32">
        <f t="shared" si="0"/>
        <v>30468.251699999997</v>
      </c>
    </row>
    <row r="11" spans="1:12" ht="22.5" customHeight="1" x14ac:dyDescent="0.55000000000000004">
      <c r="A11" s="8" t="s">
        <v>15</v>
      </c>
      <c r="B11" s="35">
        <v>15114.555</v>
      </c>
      <c r="C11" s="35">
        <v>4838.9695999999994</v>
      </c>
      <c r="D11" s="35">
        <v>10275.585400000002</v>
      </c>
      <c r="E11" s="36"/>
      <c r="F11" s="35">
        <v>5158.8742999999995</v>
      </c>
      <c r="G11" s="35">
        <v>2202.1616000000004</v>
      </c>
      <c r="H11" s="35">
        <v>2956.7127</v>
      </c>
      <c r="I11" s="36"/>
      <c r="J11" s="35">
        <v>9955.6807000000008</v>
      </c>
      <c r="K11" s="35">
        <v>2636.8080000000004</v>
      </c>
      <c r="L11" s="35">
        <v>7318.8727000000026</v>
      </c>
    </row>
    <row r="12" spans="1:12" ht="22.5" customHeight="1" x14ac:dyDescent="0.55000000000000004">
      <c r="A12" s="8" t="s">
        <v>16</v>
      </c>
      <c r="B12" s="35">
        <v>10171.422799999998</v>
      </c>
      <c r="C12" s="35">
        <v>8335.7713999999996</v>
      </c>
      <c r="D12" s="35">
        <v>1835.6513999999997</v>
      </c>
      <c r="E12" s="36"/>
      <c r="F12" s="35">
        <v>3520.2003999999997</v>
      </c>
      <c r="G12" s="35">
        <v>2576.9649999999997</v>
      </c>
      <c r="H12" s="35">
        <v>943.23540000000003</v>
      </c>
      <c r="I12" s="36"/>
      <c r="J12" s="35">
        <v>6651.2224000000015</v>
      </c>
      <c r="K12" s="35">
        <v>5758.8064000000013</v>
      </c>
      <c r="L12" s="35">
        <v>892.41600000000005</v>
      </c>
    </row>
    <row r="13" spans="1:12" ht="22.5" customHeight="1" x14ac:dyDescent="0.55000000000000004">
      <c r="A13" s="8" t="s">
        <v>21</v>
      </c>
      <c r="B13" s="35">
        <v>27513.26259999998</v>
      </c>
      <c r="C13" s="35">
        <v>12797.823500000002</v>
      </c>
      <c r="D13" s="35">
        <v>14715.439099999992</v>
      </c>
      <c r="E13" s="36"/>
      <c r="F13" s="35">
        <v>8046.3715999999986</v>
      </c>
      <c r="G13" s="35">
        <v>4657.7846999999992</v>
      </c>
      <c r="H13" s="35">
        <v>3388.5869000000007</v>
      </c>
      <c r="I13" s="36"/>
      <c r="J13" s="35">
        <v>19466.890999999996</v>
      </c>
      <c r="K13" s="35">
        <v>8140.0388000000021</v>
      </c>
      <c r="L13" s="35">
        <v>11326.852199999998</v>
      </c>
    </row>
    <row r="14" spans="1:12" ht="22.5" customHeight="1" x14ac:dyDescent="0.55000000000000004">
      <c r="A14" s="8" t="s">
        <v>22</v>
      </c>
      <c r="B14" s="35">
        <v>2418.1081999999997</v>
      </c>
      <c r="C14" s="35">
        <v>2020.7618</v>
      </c>
      <c r="D14" s="35">
        <v>397.34640000000002</v>
      </c>
      <c r="E14" s="37"/>
      <c r="F14" s="35">
        <v>1571.5454999999999</v>
      </c>
      <c r="G14" s="35">
        <v>1174.1990999999998</v>
      </c>
      <c r="H14" s="35">
        <v>397.34640000000002</v>
      </c>
      <c r="I14" s="37"/>
      <c r="J14" s="35">
        <v>846.56269999999995</v>
      </c>
      <c r="K14" s="35">
        <v>846.56269999999995</v>
      </c>
      <c r="L14" s="35">
        <v>0</v>
      </c>
    </row>
    <row r="15" spans="1:12" ht="22.5" customHeight="1" x14ac:dyDescent="0.55000000000000004">
      <c r="A15" s="8" t="s">
        <v>23</v>
      </c>
      <c r="B15" s="35">
        <v>11145.557400000002</v>
      </c>
      <c r="C15" s="35">
        <v>2755.7453</v>
      </c>
      <c r="D15" s="35">
        <v>8389.8120999999992</v>
      </c>
      <c r="E15" s="36"/>
      <c r="F15" s="35">
        <v>1207.7835</v>
      </c>
      <c r="G15" s="35">
        <v>183.01560000000001</v>
      </c>
      <c r="H15" s="35">
        <v>1024.7679000000001</v>
      </c>
      <c r="I15" s="36"/>
      <c r="J15" s="35">
        <v>9937.7739000000001</v>
      </c>
      <c r="K15" s="35">
        <v>2572.7297000000003</v>
      </c>
      <c r="L15" s="35">
        <v>7365.0441999999994</v>
      </c>
    </row>
    <row r="16" spans="1:12" ht="22.5" customHeight="1" x14ac:dyDescent="0.55000000000000004">
      <c r="A16" s="11" t="s">
        <v>11</v>
      </c>
      <c r="B16" s="38">
        <v>13648.061899999999</v>
      </c>
      <c r="C16" s="38">
        <v>8523.8727000000017</v>
      </c>
      <c r="D16" s="38">
        <v>5124.1892000000007</v>
      </c>
      <c r="E16" s="36"/>
      <c r="F16" s="38">
        <v>13258.568499999999</v>
      </c>
      <c r="G16" s="38">
        <v>8212.2849000000024</v>
      </c>
      <c r="H16" s="38">
        <v>5046.2836000000007</v>
      </c>
      <c r="I16" s="36"/>
      <c r="J16" s="38">
        <v>389.49340000000001</v>
      </c>
      <c r="K16" s="38">
        <v>311.58780000000002</v>
      </c>
      <c r="L16" s="38">
        <v>77.905600000000007</v>
      </c>
    </row>
    <row r="17" spans="1:12" ht="22.5" customHeight="1" x14ac:dyDescent="0.55000000000000004">
      <c r="A17" s="8" t="s">
        <v>0</v>
      </c>
      <c r="B17" s="38">
        <v>9367.9405999999981</v>
      </c>
      <c r="C17" s="38">
        <v>4260.6812999999993</v>
      </c>
      <c r="D17" s="38">
        <v>5107.2592999999997</v>
      </c>
      <c r="E17" s="36"/>
      <c r="F17" s="38">
        <v>8792.2612999999983</v>
      </c>
      <c r="G17" s="38">
        <v>4025.6842999999994</v>
      </c>
      <c r="H17" s="38">
        <v>4766.5770000000002</v>
      </c>
      <c r="I17" s="36"/>
      <c r="J17" s="38">
        <v>575.67930000000001</v>
      </c>
      <c r="K17" s="38">
        <v>234.99700000000001</v>
      </c>
      <c r="L17" s="38">
        <v>340.6823</v>
      </c>
    </row>
    <row r="18" spans="1:12" ht="22.5" customHeight="1" x14ac:dyDescent="0.5">
      <c r="A18" s="8" t="s">
        <v>59</v>
      </c>
      <c r="B18" s="39">
        <v>16371.205400000001</v>
      </c>
      <c r="C18" s="39">
        <v>7673.5454999999984</v>
      </c>
      <c r="D18" s="39">
        <v>8697.6599000000006</v>
      </c>
      <c r="E18" s="36"/>
      <c r="F18" s="39">
        <v>10047.337300000001</v>
      </c>
      <c r="G18" s="39">
        <v>4496.1561000000002</v>
      </c>
      <c r="H18" s="39">
        <v>5551.1812</v>
      </c>
      <c r="I18" s="39"/>
      <c r="J18" s="39">
        <v>6323.8680999999997</v>
      </c>
      <c r="K18" s="39">
        <v>3177.3894</v>
      </c>
      <c r="L18" s="39">
        <v>3146.4787000000001</v>
      </c>
    </row>
    <row r="19" spans="1:12" ht="22.5" hidden="1" customHeight="1" x14ac:dyDescent="0.55000000000000004">
      <c r="A19" s="8" t="s">
        <v>26</v>
      </c>
      <c r="B19" s="40" t="s">
        <v>27</v>
      </c>
      <c r="C19" s="40" t="s">
        <v>27</v>
      </c>
      <c r="D19" s="40" t="s">
        <v>27</v>
      </c>
      <c r="E19" s="40"/>
      <c r="F19" s="40" t="s">
        <v>27</v>
      </c>
      <c r="G19" s="40" t="s">
        <v>27</v>
      </c>
      <c r="H19" s="40" t="s">
        <v>27</v>
      </c>
      <c r="I19" s="40"/>
      <c r="J19" s="40" t="s">
        <v>27</v>
      </c>
      <c r="K19" s="40" t="s">
        <v>27</v>
      </c>
      <c r="L19" s="40" t="s">
        <v>27</v>
      </c>
    </row>
    <row r="20" spans="1:12" ht="22.5" customHeight="1" x14ac:dyDescent="0.55000000000000004">
      <c r="A20" s="8"/>
      <c r="B20" s="41" t="s">
        <v>10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</row>
    <row r="21" spans="1:12" ht="22.5" customHeight="1" x14ac:dyDescent="0.55000000000000004">
      <c r="A21" s="7" t="s">
        <v>1</v>
      </c>
      <c r="B21" s="42">
        <v>100</v>
      </c>
      <c r="C21" s="42">
        <v>100</v>
      </c>
      <c r="D21" s="42">
        <v>100</v>
      </c>
      <c r="E21" s="42"/>
      <c r="F21" s="42">
        <v>100</v>
      </c>
      <c r="G21" s="42">
        <v>100</v>
      </c>
      <c r="H21" s="42">
        <v>100</v>
      </c>
      <c r="I21" s="42"/>
      <c r="J21" s="42">
        <v>100</v>
      </c>
      <c r="K21" s="42">
        <v>100</v>
      </c>
      <c r="L21" s="42">
        <v>100</v>
      </c>
    </row>
    <row r="22" spans="1:12" ht="22.5" customHeight="1" x14ac:dyDescent="0.55000000000000004">
      <c r="A22" s="7" t="s">
        <v>18</v>
      </c>
      <c r="B22" s="43">
        <f>(B8*100)/$B$7</f>
        <v>53.403746484295887</v>
      </c>
      <c r="C22" s="43">
        <f>(C8*100)/$C$7</f>
        <v>59.50748559515268</v>
      </c>
      <c r="D22" s="43">
        <f>(D8*100)/$D$7</f>
        <v>45.722467657020687</v>
      </c>
      <c r="E22" s="43"/>
      <c r="F22" s="43">
        <f>(F8*100)/$F$7</f>
        <v>9.1652268694505103</v>
      </c>
      <c r="G22" s="43">
        <f>(G8*100)/$G$7</f>
        <v>10.083310769169143</v>
      </c>
      <c r="H22" s="43">
        <f>(H8*100)/$H$7</f>
        <v>8.0921956556457832</v>
      </c>
      <c r="I22" s="43"/>
      <c r="J22" s="43">
        <f>(J8*100)/$J$7</f>
        <v>68.174958200605005</v>
      </c>
      <c r="K22" s="43">
        <f>(K8*100)/$K$7</f>
        <v>75.294710690655805</v>
      </c>
      <c r="L22" s="43">
        <f>(L8*100)/$L$7</f>
        <v>58.989948516456735</v>
      </c>
    </row>
    <row r="23" spans="1:12" ht="22.5" customHeight="1" x14ac:dyDescent="0.55000000000000004">
      <c r="A23" s="11" t="s">
        <v>19</v>
      </c>
      <c r="B23" s="44">
        <f>(B9*100)/$B$7</f>
        <v>53.403746484295887</v>
      </c>
      <c r="C23" s="44">
        <f>(C9*100)/$C$7</f>
        <v>59.50748559515268</v>
      </c>
      <c r="D23" s="44">
        <f>(D9*100)/$D$7</f>
        <v>45.722467657020687</v>
      </c>
      <c r="E23" s="44"/>
      <c r="F23" s="44">
        <f>(F9*100)/$F$7</f>
        <v>9.1652268694505103</v>
      </c>
      <c r="G23" s="44">
        <f>(G9*100)/$G$7</f>
        <v>10.083310769169143</v>
      </c>
      <c r="H23" s="44">
        <f>(H9*100)/$H$7</f>
        <v>8.0921956556457832</v>
      </c>
      <c r="I23" s="44"/>
      <c r="J23" s="44">
        <f>(J9*100)/$J$7</f>
        <v>68.174958200605005</v>
      </c>
      <c r="K23" s="44">
        <f>(K9*100)/$K$7</f>
        <v>75.294710690655805</v>
      </c>
      <c r="L23" s="44">
        <f>(L9*100)/$L$7</f>
        <v>58.989948516456735</v>
      </c>
    </row>
    <row r="24" spans="1:12" ht="22.5" customHeight="1" x14ac:dyDescent="0.55000000000000004">
      <c r="A24" s="7" t="s">
        <v>20</v>
      </c>
      <c r="B24" s="43">
        <f>SUM(B25:B33)</f>
        <v>46.596253515703829</v>
      </c>
      <c r="C24" s="43">
        <f>SUM(C25:C33)</f>
        <v>40.492514404847434</v>
      </c>
      <c r="D24" s="43">
        <f>(D10*100)/$D$7</f>
        <v>54.277532342979306</v>
      </c>
      <c r="E24" s="43"/>
      <c r="F24" s="43">
        <f>(F10*100)/$F$7</f>
        <v>90.834773130549408</v>
      </c>
      <c r="G24" s="43">
        <f t="shared" ref="C24:G24" si="1">SUM(G25:G33)</f>
        <v>89.916689230830912</v>
      </c>
      <c r="H24" s="43">
        <f>(H10*100)/$H$7</f>
        <v>91.907804344354247</v>
      </c>
      <c r="I24" s="43"/>
      <c r="J24" s="43">
        <f>(J10*100)/$J$7</f>
        <v>31.825041799394828</v>
      </c>
      <c r="K24" s="43">
        <f>(K10*100)/$K$7</f>
        <v>24.705289309344323</v>
      </c>
      <c r="L24" s="43">
        <f>(L10*100)/$L$7</f>
        <v>41.010051483543243</v>
      </c>
    </row>
    <row r="25" spans="1:12" ht="22.5" customHeight="1" x14ac:dyDescent="0.55000000000000004">
      <c r="A25" s="8" t="s">
        <v>15</v>
      </c>
      <c r="B25" s="44">
        <f>(B11*100)/$B$7</f>
        <v>6.659866458612381</v>
      </c>
      <c r="C25" s="44">
        <f>(C11*100)/$C$7</f>
        <v>3.8264571547991406</v>
      </c>
      <c r="D25" s="44">
        <f>(D11*100)/$D$7</f>
        <v>10.225583554166903</v>
      </c>
      <c r="E25" s="44">
        <f t="shared" ref="C25:L25" si="2">(E11*100)/$B$7</f>
        <v>0</v>
      </c>
      <c r="F25" s="44">
        <f>(F11*100)/$F$7</f>
        <v>9.0809778445796905</v>
      </c>
      <c r="G25" s="44">
        <f>(G11*100)/$G$7</f>
        <v>7.1930133906932685</v>
      </c>
      <c r="H25" s="44">
        <f>(H11*100)/$H$7</f>
        <v>11.287578777451786</v>
      </c>
      <c r="I25" s="44">
        <f t="shared" si="2"/>
        <v>0</v>
      </c>
      <c r="J25" s="44">
        <f>(J11*100)/$J$7</f>
        <v>5.8514590077697477</v>
      </c>
      <c r="K25" s="44">
        <f>(K11*100)/$K$7</f>
        <v>2.7511011922593527</v>
      </c>
      <c r="L25" s="44">
        <f>(L11*100)/$L$7</f>
        <v>9.8511509352044406</v>
      </c>
    </row>
    <row r="26" spans="1:12" ht="22.5" customHeight="1" x14ac:dyDescent="0.55000000000000004">
      <c r="A26" s="8" t="s">
        <v>16</v>
      </c>
      <c r="B26" s="44">
        <f t="shared" ref="B26:B32" si="3">(B12*100)/$B$7</f>
        <v>4.4817937109021875</v>
      </c>
      <c r="C26" s="44">
        <f t="shared" ref="C26:C32" si="4">(C12*100)/$C$7</f>
        <v>6.591583488001258</v>
      </c>
      <c r="D26" s="44">
        <f t="shared" ref="D26:D32" si="5">(D12*100)/$D$7</f>
        <v>1.8267189689283734</v>
      </c>
      <c r="E26" s="44">
        <f t="shared" ref="E26:L26" si="6">(E12*100)/$B$7</f>
        <v>0</v>
      </c>
      <c r="F26" s="44">
        <f t="shared" ref="F26:F32" si="7">(F12*100)/$F$7</f>
        <v>6.1964800811061762</v>
      </c>
      <c r="G26" s="44">
        <f t="shared" ref="G26:G32" si="8">(G12*100)/$G$7</f>
        <v>8.4172495571387103</v>
      </c>
      <c r="H26" s="44">
        <f t="shared" ref="H26:H32" si="9">(H12*100)/$H$7</f>
        <v>3.6009057908065421</v>
      </c>
      <c r="I26" s="44">
        <f t="shared" ref="I26:L26" si="10">(I12*100)/$B$7</f>
        <v>0</v>
      </c>
      <c r="J26" s="44">
        <f t="shared" ref="J26:J32" si="11">(J12*100)/$J$7</f>
        <v>3.9092610940364856</v>
      </c>
      <c r="K26" s="44">
        <f t="shared" ref="K26:K32" si="12">(K12*100)/$K$7</f>
        <v>6.0084235003196254</v>
      </c>
      <c r="L26" s="44">
        <f t="shared" ref="L26:L32" si="13">(L12*100)/$L$7</f>
        <v>1.2011856297201895</v>
      </c>
    </row>
    <row r="27" spans="1:12" ht="22.5" customHeight="1" x14ac:dyDescent="0.55000000000000004">
      <c r="A27" s="8" t="s">
        <v>21</v>
      </c>
      <c r="B27" s="44">
        <f t="shared" si="3"/>
        <v>12.1230598424323</v>
      </c>
      <c r="C27" s="44">
        <f t="shared" si="4"/>
        <v>10.119989862600418</v>
      </c>
      <c r="D27" s="44">
        <f t="shared" si="5"/>
        <v>14.643832559973129</v>
      </c>
      <c r="E27" s="44">
        <f t="shared" ref="E27:L27" si="14">(E13*100)/$B$7</f>
        <v>0</v>
      </c>
      <c r="F27" s="44">
        <f t="shared" si="7"/>
        <v>14.16373378759301</v>
      </c>
      <c r="G27" s="44">
        <f t="shared" si="8"/>
        <v>15.213918777834568</v>
      </c>
      <c r="H27" s="44">
        <f t="shared" si="9"/>
        <v>12.936306452091589</v>
      </c>
      <c r="I27" s="44">
        <f t="shared" ref="I27:L27" si="15">(I13*100)/$B$7</f>
        <v>0</v>
      </c>
      <c r="J27" s="44">
        <f t="shared" si="11"/>
        <v>11.441680195229825</v>
      </c>
      <c r="K27" s="44">
        <f t="shared" si="12"/>
        <v>8.492871095550905</v>
      </c>
      <c r="L27" s="44">
        <f t="shared" si="13"/>
        <v>15.245863019717833</v>
      </c>
    </row>
    <row r="28" spans="1:12" ht="22.5" customHeight="1" x14ac:dyDescent="0.55000000000000004">
      <c r="A28" s="8" t="s">
        <v>22</v>
      </c>
      <c r="B28" s="44">
        <f t="shared" si="3"/>
        <v>1.0654814312743945</v>
      </c>
      <c r="C28" s="44">
        <f t="shared" si="4"/>
        <v>1.597934909067168</v>
      </c>
      <c r="D28" s="44">
        <f t="shared" si="5"/>
        <v>0.3954128796542748</v>
      </c>
      <c r="E28" s="44">
        <f t="shared" ref="E28:L28" si="16">(E14*100)/$B$7</f>
        <v>0</v>
      </c>
      <c r="F28" s="44">
        <f t="shared" si="7"/>
        <v>2.7663340948719979</v>
      </c>
      <c r="G28" s="44">
        <f t="shared" si="8"/>
        <v>3.8353360850720408</v>
      </c>
      <c r="H28" s="44">
        <f t="shared" si="9"/>
        <v>1.5169139673045906</v>
      </c>
      <c r="I28" s="44">
        <f t="shared" ref="I28:L28" si="17">(I14*100)/$B$7</f>
        <v>0</v>
      </c>
      <c r="J28" s="44">
        <f t="shared" si="11"/>
        <v>0.49756787966862759</v>
      </c>
      <c r="K28" s="44">
        <f t="shared" si="12"/>
        <v>0.88325720086267023</v>
      </c>
      <c r="L28" s="44" t="s">
        <v>27</v>
      </c>
    </row>
    <row r="29" spans="1:12" ht="22.5" customHeight="1" x14ac:dyDescent="0.55000000000000004">
      <c r="A29" s="8" t="s">
        <v>23</v>
      </c>
      <c r="B29" s="44">
        <f t="shared" si="3"/>
        <v>4.9110227784277498</v>
      </c>
      <c r="C29" s="44">
        <f t="shared" si="4"/>
        <v>2.1791294824396306</v>
      </c>
      <c r="D29" s="44">
        <f t="shared" si="5"/>
        <v>8.3489865825367442</v>
      </c>
      <c r="E29" s="44">
        <f t="shared" ref="E29:L29" si="18">(E15*100)/$B$7</f>
        <v>0</v>
      </c>
      <c r="F29" s="44">
        <f t="shared" si="7"/>
        <v>2.1260171438076938</v>
      </c>
      <c r="G29" s="44">
        <f t="shared" si="8"/>
        <v>0.59779157964872465</v>
      </c>
      <c r="H29" s="44">
        <f t="shared" si="9"/>
        <v>3.9121651555302734</v>
      </c>
      <c r="I29" s="44">
        <f t="shared" ref="I29:L29" si="19">(I15*100)/$B$7</f>
        <v>0</v>
      </c>
      <c r="J29" s="44">
        <f t="shared" si="11"/>
        <v>5.8409342722626789</v>
      </c>
      <c r="K29" s="44">
        <f t="shared" si="12"/>
        <v>2.6842454001319194</v>
      </c>
      <c r="L29" s="44">
        <f t="shared" si="13"/>
        <v>9.9132974479323845</v>
      </c>
    </row>
    <row r="30" spans="1:12" ht="22.5" customHeight="1" x14ac:dyDescent="0.55000000000000004">
      <c r="A30" s="11" t="s">
        <v>11</v>
      </c>
      <c r="B30" s="44">
        <f t="shared" si="3"/>
        <v>6.0136914168412874</v>
      </c>
      <c r="C30" s="44">
        <f t="shared" si="4"/>
        <v>6.740326221415418</v>
      </c>
      <c r="D30" s="44">
        <f t="shared" si="5"/>
        <v>5.0992544728361322</v>
      </c>
      <c r="E30" s="44">
        <f t="shared" ref="E30:L30" si="20">(E16*100)/$B$7</f>
        <v>0</v>
      </c>
      <c r="F30" s="44">
        <f t="shared" si="7"/>
        <v>23.338573455713426</v>
      </c>
      <c r="G30" s="44">
        <f t="shared" si="8"/>
        <v>26.824132821990965</v>
      </c>
      <c r="H30" s="44">
        <f t="shared" si="9"/>
        <v>19.264747524628618</v>
      </c>
      <c r="I30" s="44">
        <f t="shared" ref="I30:L30" si="21">(I16*100)/$B$7</f>
        <v>0</v>
      </c>
      <c r="J30" s="44">
        <f t="shared" si="11"/>
        <v>0.22892504616955681</v>
      </c>
      <c r="K30" s="44">
        <f t="shared" si="12"/>
        <v>0.32509366175825793</v>
      </c>
      <c r="L30" s="44">
        <f t="shared" si="13"/>
        <v>0.10486038707814425</v>
      </c>
    </row>
    <row r="31" spans="1:12" ht="22.5" customHeight="1" x14ac:dyDescent="0.55000000000000004">
      <c r="A31" s="8" t="s">
        <v>0</v>
      </c>
      <c r="B31" s="44">
        <f t="shared" si="3"/>
        <v>4.1277585339570457</v>
      </c>
      <c r="C31" s="44">
        <f t="shared" si="4"/>
        <v>3.3691706690415875</v>
      </c>
      <c r="D31" s="44">
        <f t="shared" si="5"/>
        <v>5.0824069551254922</v>
      </c>
      <c r="E31" s="44">
        <f t="shared" ref="E31:L31" si="22">(E17*100)/$B$7</f>
        <v>0</v>
      </c>
      <c r="F31" s="44">
        <f t="shared" si="7"/>
        <v>15.476696160062559</v>
      </c>
      <c r="G31" s="44">
        <f t="shared" si="8"/>
        <v>13.149262559388761</v>
      </c>
      <c r="H31" s="44">
        <f t="shared" si="9"/>
        <v>18.196936545877385</v>
      </c>
      <c r="I31" s="44">
        <f t="shared" ref="I31:L31" si="23">(I17*100)/$B$7</f>
        <v>0</v>
      </c>
      <c r="J31" s="44">
        <f t="shared" si="11"/>
        <v>0.33835595245351557</v>
      </c>
      <c r="K31" s="44">
        <f t="shared" si="12"/>
        <v>0.24518301176170998</v>
      </c>
      <c r="L31" s="44">
        <f t="shared" si="13"/>
        <v>0.45855596836007256</v>
      </c>
    </row>
    <row r="32" spans="1:12" ht="22.5" customHeight="1" x14ac:dyDescent="0.55000000000000004">
      <c r="A32" s="9" t="s">
        <v>59</v>
      </c>
      <c r="B32" s="10">
        <f t="shared" si="3"/>
        <v>7.2135793432564768</v>
      </c>
      <c r="C32" s="10">
        <f t="shared" si="4"/>
        <v>6.06792261748281</v>
      </c>
      <c r="D32" s="10">
        <f t="shared" si="5"/>
        <v>8.6553363697582562</v>
      </c>
      <c r="E32" s="10">
        <f t="shared" ref="E32:L32" si="24">(E18*100)/$B$7</f>
        <v>0</v>
      </c>
      <c r="F32" s="10">
        <f t="shared" si="7"/>
        <v>17.685960562814866</v>
      </c>
      <c r="G32" s="10">
        <f t="shared" si="8"/>
        <v>14.685984459063866</v>
      </c>
      <c r="H32" s="10">
        <f t="shared" si="9"/>
        <v>21.192250130663467</v>
      </c>
      <c r="I32" s="10">
        <f t="shared" ref="I32:L32" si="25">(I18*100)/$B$7</f>
        <v>0</v>
      </c>
      <c r="J32" s="10">
        <f t="shared" si="11"/>
        <v>3.7168583518043881</v>
      </c>
      <c r="K32" s="10">
        <f t="shared" si="12"/>
        <v>3.315114246699884</v>
      </c>
      <c r="L32" s="10">
        <f t="shared" si="13"/>
        <v>4.2351380955301821</v>
      </c>
    </row>
    <row r="33" spans="1:12" ht="22.5" hidden="1" customHeight="1" x14ac:dyDescent="0.55000000000000004">
      <c r="A33" s="9" t="s">
        <v>26</v>
      </c>
      <c r="B33" s="10" t="s">
        <v>27</v>
      </c>
      <c r="C33" s="10" t="s">
        <v>27</v>
      </c>
      <c r="D33" s="10" t="s">
        <v>27</v>
      </c>
      <c r="E33" s="10"/>
      <c r="F33" s="10" t="s">
        <v>27</v>
      </c>
      <c r="G33" s="10" t="s">
        <v>27</v>
      </c>
      <c r="H33" s="10" t="s">
        <v>27</v>
      </c>
      <c r="I33" s="10"/>
      <c r="J33" s="10" t="s">
        <v>27</v>
      </c>
      <c r="K33" s="10" t="s">
        <v>27</v>
      </c>
      <c r="L33" s="10" t="s">
        <v>27</v>
      </c>
    </row>
    <row r="34" spans="1:12" ht="21" customHeight="1" x14ac:dyDescent="0.55000000000000004">
      <c r="A34" s="1" t="s">
        <v>12</v>
      </c>
    </row>
    <row r="35" spans="1:12" ht="21" customHeight="1" x14ac:dyDescent="0.55000000000000004">
      <c r="A35" s="1" t="s">
        <v>13</v>
      </c>
    </row>
    <row r="36" spans="1:12" ht="21" customHeight="1" x14ac:dyDescent="0.55000000000000004">
      <c r="A36" s="1" t="s">
        <v>14</v>
      </c>
    </row>
    <row r="37" spans="1:12" ht="21" customHeight="1" x14ac:dyDescent="0.55000000000000004">
      <c r="A37" s="28" t="s">
        <v>62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</row>
  </sheetData>
  <mergeCells count="8">
    <mergeCell ref="A37:L37"/>
    <mergeCell ref="B20:L20"/>
    <mergeCell ref="A1:L1"/>
    <mergeCell ref="B6:L6"/>
    <mergeCell ref="A4:A5"/>
    <mergeCell ref="B4:D4"/>
    <mergeCell ref="F4:H4"/>
    <mergeCell ref="J4:L4"/>
  </mergeCells>
  <phoneticPr fontId="1" type="noConversion"/>
  <pageMargins left="1" right="0.78740157480314998" top="0.78740157480314998" bottom="0.39370078740157499" header="0.31496062992126" footer="0.31496062992126"/>
  <pageSetup paperSize="9" scale="90" orientation="portrait" horizontalDpi="300" verticalDpi="300" r:id="rId1"/>
  <headerFooter alignWithMargins="0">
    <oddHeader xml:space="preserve">&amp;C&amp;"TH SarabunPSK,ธรรมดา"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F981D-1140-41BB-A53D-CF84412F3A73}">
  <dimension ref="A1:K24"/>
  <sheetViews>
    <sheetView topLeftCell="A10" workbookViewId="0">
      <selection activeCell="I24" activeCellId="3" sqref="I4:K4 I7:K10 I16:K17 I24:K24"/>
    </sheetView>
  </sheetViews>
  <sheetFormatPr defaultRowHeight="24" x14ac:dyDescent="0.55000000000000004"/>
  <sheetData>
    <row r="1" spans="1:11" x14ac:dyDescent="0.55000000000000004">
      <c r="C1" s="21" t="s">
        <v>60</v>
      </c>
      <c r="D1" s="22" t="s">
        <v>5</v>
      </c>
      <c r="E1" s="22" t="s">
        <v>6</v>
      </c>
      <c r="F1" s="23" t="s">
        <v>3</v>
      </c>
      <c r="G1" s="22" t="s">
        <v>7</v>
      </c>
      <c r="H1" s="22" t="s">
        <v>8</v>
      </c>
      <c r="I1" s="23" t="s">
        <v>4</v>
      </c>
      <c r="J1" s="22" t="s">
        <v>7</v>
      </c>
      <c r="K1" s="22" t="s">
        <v>8</v>
      </c>
    </row>
    <row r="2" spans="1:11" x14ac:dyDescent="0.55000000000000004">
      <c r="A2" s="17" t="s">
        <v>28</v>
      </c>
      <c r="B2" s="13"/>
      <c r="C2" s="24">
        <v>121199.70699999979</v>
      </c>
      <c r="D2" s="25">
        <v>75253.662099999943</v>
      </c>
      <c r="E2" s="25">
        <v>45946.044899999994</v>
      </c>
      <c r="F2" s="24">
        <v>5206.7358999999997</v>
      </c>
      <c r="G2" s="25">
        <v>3087.0343999999996</v>
      </c>
      <c r="H2" s="25">
        <v>2119.7014999999997</v>
      </c>
      <c r="I2" s="24">
        <v>115992.97109999982</v>
      </c>
      <c r="J2" s="25">
        <v>72166.627699999997</v>
      </c>
      <c r="K2" s="25">
        <v>43826.343399999991</v>
      </c>
    </row>
    <row r="3" spans="1:11" x14ac:dyDescent="0.55000000000000004">
      <c r="A3" s="12" t="s">
        <v>29</v>
      </c>
      <c r="B3" s="13" t="s">
        <v>30</v>
      </c>
      <c r="C3" s="24">
        <v>0</v>
      </c>
      <c r="D3" s="25">
        <v>0</v>
      </c>
      <c r="E3" s="25">
        <v>0</v>
      </c>
      <c r="F3" s="24">
        <v>0</v>
      </c>
      <c r="G3" s="25">
        <v>0</v>
      </c>
      <c r="H3" s="25">
        <v>0</v>
      </c>
      <c r="I3" s="24">
        <v>0</v>
      </c>
      <c r="J3" s="25">
        <v>0</v>
      </c>
      <c r="K3" s="25">
        <v>0</v>
      </c>
    </row>
    <row r="4" spans="1:11" x14ac:dyDescent="0.55000000000000004">
      <c r="A4" s="17" t="s">
        <v>15</v>
      </c>
      <c r="B4" s="13"/>
      <c r="C4" s="24">
        <v>15114.555</v>
      </c>
      <c r="D4" s="25">
        <v>4838.9695999999994</v>
      </c>
      <c r="E4" s="25">
        <v>10275.585400000002</v>
      </c>
      <c r="F4" s="24">
        <v>5158.8742999999995</v>
      </c>
      <c r="G4" s="25">
        <v>2202.1616000000004</v>
      </c>
      <c r="H4" s="25">
        <v>2956.7127</v>
      </c>
      <c r="I4" s="24">
        <v>9955.6807000000008</v>
      </c>
      <c r="J4" s="25">
        <v>2636.8080000000004</v>
      </c>
      <c r="K4" s="25">
        <v>7318.8727000000026</v>
      </c>
    </row>
    <row r="5" spans="1:11" x14ac:dyDescent="0.55000000000000004">
      <c r="A5" s="12" t="s">
        <v>31</v>
      </c>
      <c r="B5" s="13" t="s">
        <v>32</v>
      </c>
      <c r="C5" s="24">
        <v>264.75360000000001</v>
      </c>
      <c r="D5" s="25">
        <v>264.75360000000001</v>
      </c>
      <c r="E5" s="25">
        <v>0</v>
      </c>
      <c r="F5" s="24">
        <v>264.75360000000001</v>
      </c>
      <c r="G5" s="25">
        <v>264.75360000000001</v>
      </c>
      <c r="H5" s="25">
        <v>0</v>
      </c>
      <c r="I5" s="24">
        <v>0</v>
      </c>
      <c r="J5" s="25">
        <v>0</v>
      </c>
      <c r="K5" s="25">
        <v>0</v>
      </c>
    </row>
    <row r="6" spans="1:11" x14ac:dyDescent="0.55000000000000004">
      <c r="A6" s="12" t="s">
        <v>33</v>
      </c>
      <c r="B6" s="13" t="s">
        <v>34</v>
      </c>
      <c r="C6" s="24">
        <v>0</v>
      </c>
      <c r="D6" s="25">
        <v>0</v>
      </c>
      <c r="E6" s="25">
        <v>0</v>
      </c>
      <c r="F6" s="24">
        <v>0</v>
      </c>
      <c r="G6" s="25">
        <v>0</v>
      </c>
      <c r="H6" s="25">
        <v>0</v>
      </c>
      <c r="I6" s="24">
        <v>0</v>
      </c>
      <c r="J6" s="25">
        <v>0</v>
      </c>
      <c r="K6" s="25">
        <v>0</v>
      </c>
    </row>
    <row r="7" spans="1:11" x14ac:dyDescent="0.55000000000000004">
      <c r="A7" s="17" t="s">
        <v>16</v>
      </c>
      <c r="B7" s="13"/>
      <c r="C7" s="24">
        <v>10171.422799999998</v>
      </c>
      <c r="D7" s="25">
        <v>8335.7713999999996</v>
      </c>
      <c r="E7" s="25">
        <v>1835.6513999999997</v>
      </c>
      <c r="F7" s="24">
        <v>3520.2003999999997</v>
      </c>
      <c r="G7" s="25">
        <v>2576.9649999999997</v>
      </c>
      <c r="H7" s="25">
        <v>943.23540000000003</v>
      </c>
      <c r="I7" s="24">
        <v>6651.2224000000015</v>
      </c>
      <c r="J7" s="25">
        <v>5758.8064000000013</v>
      </c>
      <c r="K7" s="25">
        <v>892.41600000000005</v>
      </c>
    </row>
    <row r="8" spans="1:11" x14ac:dyDescent="0.55000000000000004">
      <c r="A8" s="17" t="s">
        <v>35</v>
      </c>
      <c r="B8" s="13" t="s">
        <v>36</v>
      </c>
      <c r="C8" s="24">
        <v>27513.26259999998</v>
      </c>
      <c r="D8" s="25">
        <v>12797.823500000002</v>
      </c>
      <c r="E8" s="25">
        <v>14715.439099999992</v>
      </c>
      <c r="F8" s="24">
        <v>8046.3715999999986</v>
      </c>
      <c r="G8" s="25">
        <v>4657.7846999999992</v>
      </c>
      <c r="H8" s="25">
        <v>3388.5869000000007</v>
      </c>
      <c r="I8" s="24">
        <v>19466.890999999996</v>
      </c>
      <c r="J8" s="25">
        <v>8140.0388000000021</v>
      </c>
      <c r="K8" s="25">
        <v>11326.852199999998</v>
      </c>
    </row>
    <row r="9" spans="1:11" x14ac:dyDescent="0.55000000000000004">
      <c r="A9" s="17" t="s">
        <v>37</v>
      </c>
      <c r="B9" s="13"/>
      <c r="C9" s="24">
        <v>2418.1081999999997</v>
      </c>
      <c r="D9" s="25">
        <v>2020.7618</v>
      </c>
      <c r="E9" s="25">
        <v>397.34640000000002</v>
      </c>
      <c r="F9" s="24">
        <v>1571.5454999999999</v>
      </c>
      <c r="G9" s="25">
        <v>1174.1990999999998</v>
      </c>
      <c r="H9" s="25">
        <v>397.34640000000002</v>
      </c>
      <c r="I9" s="24">
        <v>846.56269999999995</v>
      </c>
      <c r="J9" s="25">
        <v>846.56269999999995</v>
      </c>
      <c r="K9" s="25">
        <v>0</v>
      </c>
    </row>
    <row r="10" spans="1:11" x14ac:dyDescent="0.55000000000000004">
      <c r="A10" s="17" t="s">
        <v>38</v>
      </c>
      <c r="B10" s="13" t="s">
        <v>39</v>
      </c>
      <c r="C10" s="24">
        <v>11145.557400000002</v>
      </c>
      <c r="D10" s="25">
        <v>2755.7453</v>
      </c>
      <c r="E10" s="25">
        <v>8389.8120999999992</v>
      </c>
      <c r="F10" s="24">
        <v>1207.7835</v>
      </c>
      <c r="G10" s="25">
        <v>183.01560000000001</v>
      </c>
      <c r="H10" s="25">
        <v>1024.7679000000001</v>
      </c>
      <c r="I10" s="24">
        <v>9937.7739000000001</v>
      </c>
      <c r="J10" s="25">
        <v>2572.7297000000003</v>
      </c>
      <c r="K10" s="25">
        <v>7365.0441999999994</v>
      </c>
    </row>
    <row r="11" spans="1:11" x14ac:dyDescent="0.55000000000000004">
      <c r="A11" s="14" t="s">
        <v>40</v>
      </c>
      <c r="B11" s="15" t="s">
        <v>41</v>
      </c>
      <c r="C11" s="26">
        <v>0</v>
      </c>
      <c r="D11" s="27">
        <v>0</v>
      </c>
      <c r="E11" s="27">
        <v>0</v>
      </c>
      <c r="F11" s="26">
        <v>0</v>
      </c>
      <c r="G11" s="27">
        <v>0</v>
      </c>
      <c r="H11" s="27">
        <v>0</v>
      </c>
      <c r="I11" s="26">
        <v>0</v>
      </c>
      <c r="J11" s="27">
        <v>0</v>
      </c>
      <c r="K11" s="27">
        <v>0</v>
      </c>
    </row>
    <row r="12" spans="1:11" x14ac:dyDescent="0.55000000000000004">
      <c r="A12" s="14" t="s">
        <v>42</v>
      </c>
      <c r="B12" s="15" t="s">
        <v>43</v>
      </c>
      <c r="C12" s="26">
        <v>1136.1112000000001</v>
      </c>
      <c r="D12" s="27">
        <v>236.22160000000002</v>
      </c>
      <c r="E12" s="27">
        <v>899.88959999999997</v>
      </c>
      <c r="F12" s="26">
        <v>1136.1112000000001</v>
      </c>
      <c r="G12" s="27">
        <v>236.22160000000002</v>
      </c>
      <c r="H12" s="27">
        <v>899.88959999999997</v>
      </c>
      <c r="I12" s="26">
        <v>0</v>
      </c>
      <c r="J12" s="27">
        <v>0</v>
      </c>
      <c r="K12" s="27">
        <v>0</v>
      </c>
    </row>
    <row r="13" spans="1:11" x14ac:dyDescent="0.55000000000000004">
      <c r="A13" s="12" t="s">
        <v>44</v>
      </c>
      <c r="B13" s="13"/>
      <c r="C13" s="26">
        <v>0</v>
      </c>
      <c r="D13" s="27">
        <v>0</v>
      </c>
      <c r="E13" s="27">
        <v>0</v>
      </c>
      <c r="F13" s="26">
        <v>0</v>
      </c>
      <c r="G13" s="27">
        <v>0</v>
      </c>
      <c r="H13" s="27">
        <v>0</v>
      </c>
      <c r="I13" s="26">
        <v>0</v>
      </c>
      <c r="J13" s="27">
        <v>0</v>
      </c>
      <c r="K13" s="27">
        <v>0</v>
      </c>
    </row>
    <row r="14" spans="1:11" x14ac:dyDescent="0.55000000000000004">
      <c r="A14" s="12" t="s">
        <v>45</v>
      </c>
      <c r="B14" s="13" t="s">
        <v>46</v>
      </c>
      <c r="C14" s="26">
        <v>166.4907</v>
      </c>
      <c r="D14" s="27">
        <v>0</v>
      </c>
      <c r="E14" s="27">
        <v>166.4907</v>
      </c>
      <c r="F14" s="26">
        <v>166.4907</v>
      </c>
      <c r="G14" s="27">
        <v>0</v>
      </c>
      <c r="H14" s="27">
        <v>166.4907</v>
      </c>
      <c r="I14" s="26">
        <v>0</v>
      </c>
      <c r="J14" s="27">
        <v>0</v>
      </c>
      <c r="K14" s="27">
        <v>0</v>
      </c>
    </row>
    <row r="15" spans="1:11" x14ac:dyDescent="0.55000000000000004">
      <c r="A15" s="12" t="s">
        <v>47</v>
      </c>
      <c r="B15" s="13" t="s">
        <v>48</v>
      </c>
      <c r="C15" s="26">
        <v>1019.2653</v>
      </c>
      <c r="D15" s="27">
        <v>1019.2653</v>
      </c>
      <c r="E15" s="27">
        <v>0</v>
      </c>
      <c r="F15" s="26">
        <v>1019.2653</v>
      </c>
      <c r="G15" s="27">
        <v>1019.2653</v>
      </c>
      <c r="H15" s="27">
        <v>0</v>
      </c>
      <c r="I15" s="26">
        <v>0</v>
      </c>
      <c r="J15" s="27">
        <v>0</v>
      </c>
      <c r="K15" s="27">
        <v>0</v>
      </c>
    </row>
    <row r="16" spans="1:11" x14ac:dyDescent="0.55000000000000004">
      <c r="A16" s="17" t="s">
        <v>49</v>
      </c>
      <c r="B16" s="13" t="s">
        <v>50</v>
      </c>
      <c r="C16" s="26">
        <v>13648.061899999999</v>
      </c>
      <c r="D16" s="27">
        <v>8523.8727000000017</v>
      </c>
      <c r="E16" s="27">
        <v>5124.1892000000007</v>
      </c>
      <c r="F16" s="26">
        <v>13258.568499999999</v>
      </c>
      <c r="G16" s="27">
        <v>8212.2849000000024</v>
      </c>
      <c r="H16" s="27">
        <v>5046.2836000000007</v>
      </c>
      <c r="I16" s="26">
        <v>389.49340000000001</v>
      </c>
      <c r="J16" s="27">
        <v>311.58780000000002</v>
      </c>
      <c r="K16" s="27">
        <v>77.905600000000007</v>
      </c>
    </row>
    <row r="17" spans="1:11" x14ac:dyDescent="0.55000000000000004">
      <c r="A17" s="17" t="s">
        <v>0</v>
      </c>
      <c r="B17" s="13"/>
      <c r="C17" s="26">
        <v>9367.9405999999981</v>
      </c>
      <c r="D17" s="27">
        <v>4260.6812999999993</v>
      </c>
      <c r="E17" s="27">
        <v>5107.2592999999997</v>
      </c>
      <c r="F17" s="26">
        <v>8792.2612999999983</v>
      </c>
      <c r="G17" s="27">
        <v>4025.6842999999994</v>
      </c>
      <c r="H17" s="27">
        <v>4766.5770000000002</v>
      </c>
      <c r="I17" s="26">
        <v>575.67930000000001</v>
      </c>
      <c r="J17" s="27">
        <v>234.99700000000001</v>
      </c>
      <c r="K17" s="27">
        <v>340.6823</v>
      </c>
    </row>
    <row r="18" spans="1:11" x14ac:dyDescent="0.55000000000000004">
      <c r="A18" s="12" t="s">
        <v>51</v>
      </c>
      <c r="B18" s="13" t="s">
        <v>52</v>
      </c>
      <c r="C18" s="26">
        <v>4172.2240999999995</v>
      </c>
      <c r="D18" s="27">
        <v>681.32999999999993</v>
      </c>
      <c r="E18" s="27">
        <v>3490.8940999999995</v>
      </c>
      <c r="F18" s="26">
        <v>3952.5113999999994</v>
      </c>
      <c r="G18" s="27">
        <v>572.0847</v>
      </c>
      <c r="H18" s="27">
        <v>3380.4267</v>
      </c>
      <c r="I18" s="26">
        <v>219.71269999999998</v>
      </c>
      <c r="J18" s="27">
        <v>109.2453</v>
      </c>
      <c r="K18" s="27">
        <v>110.4674</v>
      </c>
    </row>
    <row r="19" spans="1:11" x14ac:dyDescent="0.55000000000000004">
      <c r="A19" s="12" t="s">
        <v>53</v>
      </c>
      <c r="B19" s="13"/>
      <c r="C19" s="26">
        <v>3265.1778999999997</v>
      </c>
      <c r="D19" s="27">
        <v>2048.2799</v>
      </c>
      <c r="E19" s="27">
        <v>1216.8980000000001</v>
      </c>
      <c r="F19" s="26">
        <v>424.18170000000003</v>
      </c>
      <c r="G19" s="27">
        <v>335.19830000000002</v>
      </c>
      <c r="H19" s="27">
        <v>88.983400000000003</v>
      </c>
      <c r="I19" s="26">
        <v>2840.9962</v>
      </c>
      <c r="J19" s="27">
        <v>1713.0815999999998</v>
      </c>
      <c r="K19" s="27">
        <v>1127.9146000000001</v>
      </c>
    </row>
    <row r="20" spans="1:11" x14ac:dyDescent="0.55000000000000004">
      <c r="A20" s="16" t="s">
        <v>54</v>
      </c>
      <c r="B20" s="15" t="s">
        <v>17</v>
      </c>
      <c r="C20" s="26">
        <v>6233.1883000000007</v>
      </c>
      <c r="D20" s="27">
        <v>3423.6950999999995</v>
      </c>
      <c r="E20" s="27">
        <v>2809.4931999999999</v>
      </c>
      <c r="F20" s="26">
        <v>2970.0290999999997</v>
      </c>
      <c r="G20" s="27">
        <v>2068.6325999999999</v>
      </c>
      <c r="H20" s="27">
        <v>901.39650000000006</v>
      </c>
      <c r="I20" s="26">
        <v>3263.1592000000001</v>
      </c>
      <c r="J20" s="27">
        <v>1355.0625</v>
      </c>
      <c r="K20" s="27">
        <v>1908.0967000000001</v>
      </c>
    </row>
    <row r="21" spans="1:11" x14ac:dyDescent="0.55000000000000004">
      <c r="A21" s="16" t="s">
        <v>55</v>
      </c>
      <c r="B21" s="15" t="s">
        <v>56</v>
      </c>
      <c r="C21" s="26">
        <v>113.9943</v>
      </c>
      <c r="D21" s="27">
        <v>0</v>
      </c>
      <c r="E21" s="27">
        <v>113.9943</v>
      </c>
      <c r="F21" s="26">
        <v>113.9943</v>
      </c>
      <c r="G21" s="27">
        <v>0</v>
      </c>
      <c r="H21" s="27">
        <v>113.9943</v>
      </c>
      <c r="I21" s="26">
        <v>0</v>
      </c>
      <c r="J21" s="27">
        <v>0</v>
      </c>
      <c r="K21" s="27">
        <v>0</v>
      </c>
    </row>
    <row r="22" spans="1:11" x14ac:dyDescent="0.55000000000000004">
      <c r="A22" s="16" t="s">
        <v>57</v>
      </c>
      <c r="B22" s="15" t="s">
        <v>58</v>
      </c>
      <c r="C22" s="26">
        <v>0</v>
      </c>
      <c r="D22" s="27">
        <v>0</v>
      </c>
      <c r="E22" s="27">
        <v>0</v>
      </c>
      <c r="F22" s="26">
        <v>0</v>
      </c>
      <c r="G22" s="27">
        <v>0</v>
      </c>
      <c r="H22" s="27">
        <v>0</v>
      </c>
      <c r="I22" s="26">
        <v>0</v>
      </c>
      <c r="J22" s="27">
        <v>0</v>
      </c>
      <c r="K22" s="27">
        <v>0</v>
      </c>
    </row>
    <row r="23" spans="1:11" x14ac:dyDescent="0.55000000000000004">
      <c r="A23" s="16" t="s">
        <v>26</v>
      </c>
      <c r="B23" s="15"/>
      <c r="C23" s="26">
        <v>0</v>
      </c>
      <c r="D23" s="27">
        <v>0</v>
      </c>
      <c r="E23" s="27">
        <v>0</v>
      </c>
      <c r="F23" s="26">
        <v>0</v>
      </c>
      <c r="G23" s="27">
        <v>0</v>
      </c>
      <c r="H23" s="27">
        <v>0</v>
      </c>
      <c r="I23" s="26">
        <v>0</v>
      </c>
      <c r="J23" s="27">
        <v>0</v>
      </c>
      <c r="K23" s="27">
        <v>0</v>
      </c>
    </row>
    <row r="24" spans="1:11" x14ac:dyDescent="0.55000000000000004">
      <c r="C24" s="18">
        <f>SUM(C3,C5:C6,C11:C15,C18:C23)</f>
        <v>16371.205400000001</v>
      </c>
      <c r="D24" s="18">
        <f t="shared" ref="D24:K24" si="0">SUM(D3,D5:D6,D11:D15,D18:D23)</f>
        <v>7673.5454999999984</v>
      </c>
      <c r="E24" s="18">
        <f t="shared" si="0"/>
        <v>8697.6599000000006</v>
      </c>
      <c r="F24" s="18">
        <f t="shared" si="0"/>
        <v>10047.337300000001</v>
      </c>
      <c r="G24" s="18">
        <f t="shared" si="0"/>
        <v>4496.1561000000002</v>
      </c>
      <c r="H24" s="18">
        <f t="shared" si="0"/>
        <v>5551.1812</v>
      </c>
      <c r="I24" s="18">
        <f t="shared" si="0"/>
        <v>6323.8680999999997</v>
      </c>
      <c r="J24" s="18">
        <f t="shared" si="0"/>
        <v>3177.3894</v>
      </c>
      <c r="K24" s="18">
        <f t="shared" si="0"/>
        <v>3146.4787000000001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ตารางที่ 4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nsonblamphuE3B0</cp:lastModifiedBy>
  <cp:lastPrinted>2020-01-15T01:42:41Z</cp:lastPrinted>
  <dcterms:created xsi:type="dcterms:W3CDTF">2007-01-26T23:53:31Z</dcterms:created>
  <dcterms:modified xsi:type="dcterms:W3CDTF">2021-01-15T08:09:45Z</dcterms:modified>
</cp:coreProperties>
</file>