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81A9150B-76A6-4FC5-8DA0-DFCDBC96AE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30" i="1" s="1"/>
  <c r="D7" i="1"/>
  <c r="D30" i="1" s="1"/>
  <c r="F7" i="1"/>
  <c r="G7" i="1"/>
  <c r="G31" i="1" s="1"/>
  <c r="H7" i="1"/>
  <c r="J7" i="1"/>
  <c r="J25" i="1" s="1"/>
  <c r="K7" i="1"/>
  <c r="K26" i="1" s="1"/>
  <c r="L7" i="1"/>
  <c r="B7" i="1"/>
  <c r="I28" i="1" s="1"/>
  <c r="F26" i="1"/>
  <c r="G26" i="1"/>
  <c r="H26" i="1"/>
  <c r="J26" i="1"/>
  <c r="L26" i="1"/>
  <c r="F27" i="1"/>
  <c r="H27" i="1"/>
  <c r="K27" i="1"/>
  <c r="L27" i="1"/>
  <c r="C28" i="1"/>
  <c r="D28" i="1"/>
  <c r="F28" i="1"/>
  <c r="G28" i="1"/>
  <c r="H28" i="1"/>
  <c r="K28" i="1"/>
  <c r="F29" i="1"/>
  <c r="G29" i="1"/>
  <c r="H29" i="1"/>
  <c r="J29" i="1"/>
  <c r="K29" i="1"/>
  <c r="L29" i="1"/>
  <c r="F30" i="1"/>
  <c r="G30" i="1"/>
  <c r="H30" i="1"/>
  <c r="K30" i="1"/>
  <c r="L30" i="1"/>
  <c r="D31" i="1"/>
  <c r="F31" i="1"/>
  <c r="H31" i="1"/>
  <c r="K31" i="1"/>
  <c r="L31" i="1"/>
  <c r="F32" i="1"/>
  <c r="G32" i="1"/>
  <c r="H32" i="1"/>
  <c r="J32" i="1"/>
  <c r="K32" i="1"/>
  <c r="L32" i="1"/>
  <c r="L25" i="1"/>
  <c r="K25" i="1"/>
  <c r="H25" i="1"/>
  <c r="F25" i="1"/>
  <c r="D25" i="1" l="1"/>
  <c r="J27" i="1"/>
  <c r="D26" i="1"/>
  <c r="D32" i="1"/>
  <c r="J30" i="1"/>
  <c r="D29" i="1"/>
  <c r="C26" i="1"/>
  <c r="C31" i="1"/>
  <c r="C25" i="1"/>
  <c r="G25" i="1"/>
  <c r="C32" i="1"/>
  <c r="C29" i="1"/>
  <c r="G27" i="1"/>
  <c r="J28" i="1"/>
  <c r="D27" i="1"/>
  <c r="J31" i="1"/>
  <c r="C27" i="1"/>
  <c r="I29" i="1"/>
  <c r="B25" i="1"/>
  <c r="E27" i="1"/>
  <c r="I25" i="1"/>
  <c r="I31" i="1"/>
  <c r="E25" i="1"/>
  <c r="B27" i="1"/>
  <c r="E26" i="1"/>
  <c r="I30" i="1"/>
  <c r="E28" i="1"/>
  <c r="I32" i="1"/>
  <c r="E29" i="1"/>
  <c r="E31" i="1"/>
  <c r="B29" i="1"/>
  <c r="I26" i="1"/>
  <c r="B31" i="1"/>
  <c r="I27" i="1"/>
  <c r="B26" i="1"/>
  <c r="E30" i="1"/>
  <c r="B28" i="1"/>
  <c r="E32" i="1"/>
  <c r="B30" i="1"/>
  <c r="B32" i="1"/>
  <c r="C24" i="1"/>
  <c r="B10" i="1"/>
  <c r="C10" i="1" l="1"/>
  <c r="D10" i="1"/>
  <c r="D24" i="1" s="1"/>
  <c r="F10" i="1"/>
  <c r="F24" i="1" s="1"/>
  <c r="G10" i="1"/>
  <c r="H10" i="1"/>
  <c r="H24" i="1" s="1"/>
  <c r="J10" i="1"/>
  <c r="J24" i="1" s="1"/>
  <c r="K10" i="1"/>
  <c r="K24" i="1" s="1"/>
  <c r="L10" i="1"/>
  <c r="L24" i="1" s="1"/>
  <c r="B23" i="1" l="1"/>
  <c r="D23" i="1" l="1"/>
  <c r="C23" i="1"/>
  <c r="H23" i="1"/>
  <c r="G23" i="1"/>
  <c r="J23" i="1"/>
  <c r="K23" i="1"/>
  <c r="L23" i="1"/>
  <c r="H22" i="1"/>
  <c r="K22" i="1"/>
  <c r="L22" i="1"/>
  <c r="G22" i="1"/>
  <c r="C22" i="1"/>
  <c r="J22" i="1"/>
  <c r="D22" i="1"/>
  <c r="F23" i="1" l="1"/>
  <c r="G24" i="1"/>
  <c r="F22" i="1"/>
  <c r="B24" i="1"/>
  <c r="B22" i="1"/>
</calcChain>
</file>

<file path=xl/sharedStrings.xml><?xml version="1.0" encoding="utf-8"?>
<sst xmlns="http://schemas.openxmlformats.org/spreadsheetml/2006/main" count="66" uniqueCount="30">
  <si>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</si>
  <si>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</si>
  <si>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</si>
  <si>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</si>
  <si>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</si>
  <si>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</si>
  <si>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</si>
  <si>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</si>
  <si>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</si>
  <si>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</si>
  <si>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</si>
  <si>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</si>
  <si>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</si>
  <si>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</si>
  <si>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</si>
  <si>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การผลิต</t>
  </si>
  <si>
    <t>การก่อสร้าง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</si>
  <si>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</si>
  <si>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</si>
  <si>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</si>
  <si>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</si>
  <si>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</si>
  <si>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</si>
  <si>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</si>
  <si>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</si>
  <si>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>ไม่ทราบ</t>
  </si>
  <si>
    <t>-</t>
  </si>
  <si>
    <t>อื่น ๆ</t>
  </si>
  <si>
    <t xml:space="preserve">             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</si>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</sst>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7" x14ac:knownFonts="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6"/>
      <name val="CordiaUPC"/>
      <family val="2"/>
    </font>
    <font>
      <b/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3" fontId="13" fillId="0" borderId="0" xfId="0" applyNumberFormat="1" applyFont="1" applyBorder="1" applyAlignment="1">
      <alignment horizontal="right" vertical="center"/>
    </xf>
    <xf numFmtId="166" fontId="14" fillId="0" borderId="0" xfId="1" applyNumberFormat="1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166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4" fillId="0" borderId="0" xfId="0" applyNumberFormat="1" applyFont="1"/>
    <xf numFmtId="3" fontId="16" fillId="0" borderId="0" xfId="0" applyNumberFormat="1" applyFont="1"/>
    <xf numFmtId="3" fontId="3" fillId="0" borderId="0" xfId="0" applyNumberFormat="1" applyFont="1" applyAlignment="1">
      <alignment vertical="center"/>
    </xf>
    <xf numFmtId="166" fontId="7" fillId="0" borderId="0" xfId="0" applyNumberFormat="1" applyFont="1"/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zoomScale="90" zoomScaleNormal="90" zoomScaleSheetLayoutView="100" workbookViewId="0">
      <selection activeCell="D16" sqref="D16"/>
    </sheetView>
  </sheetViews>
  <sheetFormatPr defaultColWidth="9" defaultRowHeight="21" customHeight="1" x14ac:dyDescent="0.55000000000000004"/>
  <cols>
    <col min="1" max="1" width="24.125" style="1" customWidth="1"/>
    <col min="2" max="3" width="7.75" style="1" customWidth="1"/>
    <col min="4" max="4" width="7.875" style="1" customWidth="1"/>
    <col min="5" max="5" width="0.5" style="1" customWidth="1"/>
    <col min="6" max="8" width="7.125" style="1" customWidth="1"/>
    <col min="9" max="9" width="0.5" style="1" customWidth="1"/>
    <col min="10" max="10" width="7.75" style="1" customWidth="1"/>
    <col min="11" max="12" width="7.125" style="1" customWidth="1"/>
    <col min="13" max="17" width="9" style="1"/>
    <col min="18" max="19" width="10.5" style="1" bestFit="1" customWidth="1"/>
    <col min="20" max="23" width="9.125" style="1" bestFit="1" customWidth="1"/>
    <col min="24" max="24" width="10.5" style="1" bestFit="1" customWidth="1"/>
    <col min="25" max="26" width="9.125" style="1" bestFit="1" customWidth="1"/>
    <col min="27" max="16384" width="9" style="1"/>
  </cols>
  <sheetData>
    <row r="1" spans="1:26" ht="21" customHeight="1" x14ac:dyDescent="0.55000000000000004">
      <c r="A1" s="30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26" ht="21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6" customHeigh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6" s="4" customFormat="1" ht="21" customHeight="1" x14ac:dyDescent="0.55000000000000004">
      <c r="A4" s="32" t="s">
        <v>9</v>
      </c>
      <c r="B4" s="32" t="s">
        <v>2</v>
      </c>
      <c r="C4" s="32"/>
      <c r="D4" s="32"/>
      <c r="E4" s="12"/>
      <c r="F4" s="32" t="s">
        <v>3</v>
      </c>
      <c r="G4" s="32"/>
      <c r="H4" s="32"/>
      <c r="I4" s="12"/>
      <c r="J4" s="32" t="s">
        <v>4</v>
      </c>
      <c r="K4" s="32"/>
      <c r="L4" s="32"/>
    </row>
    <row r="5" spans="1:26" s="4" customFormat="1" ht="21" customHeight="1" x14ac:dyDescent="0.55000000000000004">
      <c r="A5" s="32"/>
      <c r="B5" s="23" t="s">
        <v>2</v>
      </c>
      <c r="C5" s="23" t="s">
        <v>5</v>
      </c>
      <c r="D5" s="23" t="s">
        <v>6</v>
      </c>
      <c r="E5" s="11"/>
      <c r="F5" s="23" t="s">
        <v>2</v>
      </c>
      <c r="G5" s="23" t="s">
        <v>7</v>
      </c>
      <c r="H5" s="23" t="s">
        <v>8</v>
      </c>
      <c r="I5" s="11"/>
      <c r="J5" s="23" t="s">
        <v>2</v>
      </c>
      <c r="K5" s="23" t="s">
        <v>7</v>
      </c>
      <c r="L5" s="23" t="s">
        <v>8</v>
      </c>
    </row>
    <row r="6" spans="1:26" s="4" customFormat="1" ht="22.5" customHeight="1" x14ac:dyDescent="0.55000000000000004">
      <c r="A6" s="5"/>
      <c r="B6" s="31" t="s">
        <v>23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26" ht="22.5" customHeight="1" x14ac:dyDescent="0.35">
      <c r="A7" s="6" t="s">
        <v>1</v>
      </c>
      <c r="B7" s="13">
        <f>SUM(B8,B10)</f>
        <v>223187.38850000006</v>
      </c>
      <c r="C7" s="13">
        <f t="shared" ref="C7:L7" si="0">SUM(C8,C10)</f>
        <v>127123.46049999999</v>
      </c>
      <c r="D7" s="13">
        <f t="shared" si="0"/>
        <v>96063.928000000073</v>
      </c>
      <c r="E7" s="13"/>
      <c r="F7" s="13">
        <f t="shared" si="0"/>
        <v>53780.454100000003</v>
      </c>
      <c r="G7" s="13">
        <f t="shared" si="0"/>
        <v>28755.667299999997</v>
      </c>
      <c r="H7" s="13">
        <f t="shared" si="0"/>
        <v>25024.786799999998</v>
      </c>
      <c r="I7" s="13"/>
      <c r="J7" s="13">
        <f t="shared" si="0"/>
        <v>169406.9344</v>
      </c>
      <c r="K7" s="13">
        <f t="shared" si="0"/>
        <v>98367.793200000015</v>
      </c>
      <c r="L7" s="13">
        <f t="shared" si="0"/>
        <v>71039.141200000071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22.5" customHeight="1" x14ac:dyDescent="0.35">
      <c r="A8" s="6" t="s">
        <v>17</v>
      </c>
      <c r="B8" s="13">
        <v>119093.04290000004</v>
      </c>
      <c r="C8" s="13">
        <v>76551.910599999988</v>
      </c>
      <c r="D8" s="13">
        <v>42541.132300000063</v>
      </c>
      <c r="E8" s="14"/>
      <c r="F8" s="13">
        <v>5951.3118999999979</v>
      </c>
      <c r="G8" s="13">
        <v>3910.2204999999999</v>
      </c>
      <c r="H8" s="13">
        <v>2041.0914</v>
      </c>
      <c r="I8" s="14"/>
      <c r="J8" s="13">
        <v>113141.73100000001</v>
      </c>
      <c r="K8" s="13">
        <v>72641.690100000007</v>
      </c>
      <c r="L8" s="13">
        <v>40500.040900000058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2.5" customHeight="1" x14ac:dyDescent="0.35">
      <c r="A9" s="10" t="s">
        <v>18</v>
      </c>
      <c r="B9" s="15">
        <v>119093.04290000004</v>
      </c>
      <c r="C9" s="15">
        <v>76551.910599999988</v>
      </c>
      <c r="D9" s="15">
        <v>42541.132300000063</v>
      </c>
      <c r="E9" s="16"/>
      <c r="F9" s="15">
        <v>5951.3118999999979</v>
      </c>
      <c r="G9" s="15">
        <v>3910.2204999999999</v>
      </c>
      <c r="H9" s="15">
        <v>2041.0914</v>
      </c>
      <c r="I9" s="16"/>
      <c r="J9" s="15">
        <v>113141.73100000001</v>
      </c>
      <c r="K9" s="15">
        <v>72641.690100000007</v>
      </c>
      <c r="L9" s="15">
        <v>40500.040900000058</v>
      </c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2.5" customHeight="1" x14ac:dyDescent="0.35">
      <c r="A10" s="6" t="s">
        <v>19</v>
      </c>
      <c r="B10" s="13">
        <f t="shared" ref="B10:L10" si="1">SUM(B11:B19)</f>
        <v>104094.34560000002</v>
      </c>
      <c r="C10" s="13">
        <f t="shared" si="1"/>
        <v>50571.549899999998</v>
      </c>
      <c r="D10" s="13">
        <f t="shared" si="1"/>
        <v>53522.79570000001</v>
      </c>
      <c r="E10" s="13"/>
      <c r="F10" s="13">
        <f t="shared" si="1"/>
        <v>47829.142200000002</v>
      </c>
      <c r="G10" s="13">
        <f t="shared" si="1"/>
        <v>24845.446799999998</v>
      </c>
      <c r="H10" s="13">
        <f t="shared" si="1"/>
        <v>22983.695399999997</v>
      </c>
      <c r="I10" s="13"/>
      <c r="J10" s="13">
        <f t="shared" si="1"/>
        <v>56265.203399999984</v>
      </c>
      <c r="K10" s="13">
        <f t="shared" si="1"/>
        <v>25726.1031</v>
      </c>
      <c r="L10" s="13">
        <f t="shared" si="1"/>
        <v>30539.100300000006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2.5" customHeight="1" x14ac:dyDescent="0.35">
      <c r="A11" s="7" t="s">
        <v>15</v>
      </c>
      <c r="B11" s="15">
        <v>17543.074000000004</v>
      </c>
      <c r="C11" s="15">
        <v>6434.702900000002</v>
      </c>
      <c r="D11" s="15">
        <v>11108.371099999998</v>
      </c>
      <c r="E11" s="16"/>
      <c r="F11" s="15">
        <v>6961.7591000000011</v>
      </c>
      <c r="G11" s="15">
        <v>3773.1138999999989</v>
      </c>
      <c r="H11" s="15">
        <v>3188.6451999999999</v>
      </c>
      <c r="I11" s="16"/>
      <c r="J11" s="15">
        <v>10581.314899999999</v>
      </c>
      <c r="K11" s="15">
        <v>2661.5889999999999</v>
      </c>
      <c r="L11" s="15">
        <v>7919.7259000000004</v>
      </c>
      <c r="N11" s="24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2.5" customHeight="1" x14ac:dyDescent="0.35">
      <c r="A12" s="7" t="s">
        <v>16</v>
      </c>
      <c r="B12" s="15">
        <v>8409.8663000000015</v>
      </c>
      <c r="C12" s="15">
        <v>6421.7615999999998</v>
      </c>
      <c r="D12" s="15">
        <v>1988.1047000000001</v>
      </c>
      <c r="E12" s="16"/>
      <c r="F12" s="15">
        <v>2717.3350999999998</v>
      </c>
      <c r="G12" s="15">
        <v>2291.3479000000002</v>
      </c>
      <c r="H12" s="15">
        <v>425.98720000000003</v>
      </c>
      <c r="I12" s="16"/>
      <c r="J12" s="15">
        <v>5692.5311999999994</v>
      </c>
      <c r="K12" s="15">
        <v>4130.4137000000001</v>
      </c>
      <c r="L12" s="15">
        <v>1562.1174999999998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2.5" customHeight="1" x14ac:dyDescent="0.35">
      <c r="A13" s="7" t="s">
        <v>20</v>
      </c>
      <c r="B13" s="15">
        <v>28639.196599999996</v>
      </c>
      <c r="C13" s="15">
        <v>13792.179899999999</v>
      </c>
      <c r="D13" s="15">
        <v>14847.016700000009</v>
      </c>
      <c r="E13" s="16"/>
      <c r="F13" s="15">
        <v>7275.758499999999</v>
      </c>
      <c r="G13" s="15">
        <v>3828.5491000000002</v>
      </c>
      <c r="H13" s="15">
        <v>3447.2093999999997</v>
      </c>
      <c r="I13" s="16"/>
      <c r="J13" s="15">
        <v>21363.438099999992</v>
      </c>
      <c r="K13" s="15">
        <v>9963.6308000000026</v>
      </c>
      <c r="L13" s="15">
        <v>11399.807300000006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2.5" customHeight="1" x14ac:dyDescent="0.35">
      <c r="A14" s="7" t="s">
        <v>21</v>
      </c>
      <c r="B14" s="15">
        <v>1857.7657999999999</v>
      </c>
      <c r="C14" s="15">
        <v>1686.4207999999999</v>
      </c>
      <c r="D14" s="15">
        <v>171.345</v>
      </c>
      <c r="E14" s="17"/>
      <c r="F14" s="15">
        <v>1090.9186</v>
      </c>
      <c r="G14" s="15">
        <v>919.57359999999994</v>
      </c>
      <c r="H14" s="15">
        <v>171.345</v>
      </c>
      <c r="I14" s="17"/>
      <c r="J14" s="15">
        <v>766.84719999999993</v>
      </c>
      <c r="K14" s="15">
        <v>766.84719999999993</v>
      </c>
      <c r="L14" s="15">
        <v>0</v>
      </c>
      <c r="N14" s="24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2.5" customHeight="1" x14ac:dyDescent="0.35">
      <c r="A15" s="7" t="s">
        <v>22</v>
      </c>
      <c r="B15" s="15">
        <v>6526.638100000001</v>
      </c>
      <c r="C15" s="15">
        <v>1868.9266</v>
      </c>
      <c r="D15" s="15">
        <v>4657.7114999999994</v>
      </c>
      <c r="E15" s="16"/>
      <c r="F15" s="15">
        <v>252.16129999999998</v>
      </c>
      <c r="G15" s="15">
        <v>0</v>
      </c>
      <c r="H15" s="15">
        <v>252.16129999999998</v>
      </c>
      <c r="I15" s="16"/>
      <c r="J15" s="15">
        <v>6274.4767999999995</v>
      </c>
      <c r="K15" s="15">
        <v>1868.9266</v>
      </c>
      <c r="L15" s="15">
        <v>4405.5501999999997</v>
      </c>
      <c r="N15" s="2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2.5" customHeight="1" x14ac:dyDescent="0.35">
      <c r="A16" s="10" t="s">
        <v>11</v>
      </c>
      <c r="B16" s="18">
        <v>11682.315000000001</v>
      </c>
      <c r="C16" s="18">
        <v>7853.1039000000001</v>
      </c>
      <c r="D16" s="18">
        <v>3829.2111000000004</v>
      </c>
      <c r="E16" s="16"/>
      <c r="F16" s="18">
        <v>11057.2057</v>
      </c>
      <c r="G16" s="18">
        <v>7227.9946</v>
      </c>
      <c r="H16" s="18">
        <v>3829.2111000000004</v>
      </c>
      <c r="I16" s="16"/>
      <c r="J16" s="18">
        <v>625.10930000000008</v>
      </c>
      <c r="K16" s="18">
        <v>625.10930000000008</v>
      </c>
      <c r="L16" s="18">
        <v>0</v>
      </c>
      <c r="N16" s="24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2.5" customHeight="1" x14ac:dyDescent="0.35">
      <c r="A17" s="7" t="s">
        <v>0</v>
      </c>
      <c r="B17" s="18">
        <v>11917.052800000001</v>
      </c>
      <c r="C17" s="18">
        <v>3626.8236000000002</v>
      </c>
      <c r="D17" s="18">
        <v>8290.2291999999998</v>
      </c>
      <c r="E17" s="16"/>
      <c r="F17" s="18">
        <v>10641.1975</v>
      </c>
      <c r="G17" s="18">
        <v>3488.3226999999993</v>
      </c>
      <c r="H17" s="18">
        <v>7152.8747999999987</v>
      </c>
      <c r="I17" s="16"/>
      <c r="J17" s="18">
        <v>1275.8553000000002</v>
      </c>
      <c r="K17" s="18">
        <v>138.5009</v>
      </c>
      <c r="L17" s="18">
        <v>1137.3544000000002</v>
      </c>
      <c r="N17" s="24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2.5" customHeight="1" x14ac:dyDescent="0.35">
      <c r="A18" s="7" t="s">
        <v>27</v>
      </c>
      <c r="B18" s="27">
        <v>17518.437000000002</v>
      </c>
      <c r="C18" s="27">
        <v>8887.6305999999986</v>
      </c>
      <c r="D18" s="27">
        <v>8630.8063999999995</v>
      </c>
      <c r="E18" s="16"/>
      <c r="F18" s="27">
        <v>7832.8063999999995</v>
      </c>
      <c r="G18" s="27">
        <v>3316.5450000000001</v>
      </c>
      <c r="H18" s="27">
        <v>4516.2614000000003</v>
      </c>
      <c r="I18" s="27"/>
      <c r="J18" s="27">
        <v>9685.6306000000004</v>
      </c>
      <c r="K18" s="27">
        <v>5571.0855999999994</v>
      </c>
      <c r="L18" s="27">
        <v>4114.5450000000001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2.5" hidden="1" customHeight="1" x14ac:dyDescent="0.35">
      <c r="A19" s="7" t="s">
        <v>25</v>
      </c>
      <c r="B19" s="19" t="s">
        <v>26</v>
      </c>
      <c r="C19" s="19" t="s">
        <v>26</v>
      </c>
      <c r="D19" s="19" t="s">
        <v>26</v>
      </c>
      <c r="E19" s="19"/>
      <c r="F19" s="19" t="s">
        <v>26</v>
      </c>
      <c r="G19" s="19" t="s">
        <v>26</v>
      </c>
      <c r="H19" s="19" t="s">
        <v>26</v>
      </c>
      <c r="I19" s="19"/>
      <c r="J19" s="19" t="s">
        <v>26</v>
      </c>
      <c r="K19" s="19" t="s">
        <v>26</v>
      </c>
      <c r="L19" s="19" t="s">
        <v>26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2.5" customHeight="1" x14ac:dyDescent="0.35">
      <c r="A20" s="7"/>
      <c r="B20" s="29" t="s">
        <v>10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2.5" customHeight="1" x14ac:dyDescent="0.35">
      <c r="A21" s="6" t="s">
        <v>1</v>
      </c>
      <c r="B21" s="20">
        <v>100</v>
      </c>
      <c r="C21" s="20">
        <v>100</v>
      </c>
      <c r="D21" s="20">
        <v>100</v>
      </c>
      <c r="E21" s="20"/>
      <c r="F21" s="20">
        <v>100</v>
      </c>
      <c r="G21" s="20">
        <v>100</v>
      </c>
      <c r="H21" s="20">
        <v>100</v>
      </c>
      <c r="I21" s="20"/>
      <c r="J21" s="20">
        <v>100</v>
      </c>
      <c r="K21" s="20">
        <v>100</v>
      </c>
      <c r="L21" s="20">
        <v>100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2.5" customHeight="1" x14ac:dyDescent="0.35">
      <c r="A22" s="6" t="s">
        <v>17</v>
      </c>
      <c r="B22" s="21">
        <f>(B8*100)/$B$7</f>
        <v>53.36011308721416</v>
      </c>
      <c r="C22" s="21">
        <f>(C8*100)/$C$7</f>
        <v>60.218554701789287</v>
      </c>
      <c r="D22" s="21">
        <f>(D8*100)/$D$7</f>
        <v>44.284189899043092</v>
      </c>
      <c r="E22" s="21"/>
      <c r="F22" s="21">
        <f>(F8*100)/$F$7</f>
        <v>11.06593835919284</v>
      </c>
      <c r="G22" s="21">
        <f>(G8*100)/$G$7</f>
        <v>13.598086454422152</v>
      </c>
      <c r="H22" s="21">
        <f>(H8*100)/$H$7</f>
        <v>8.1562788778684041</v>
      </c>
      <c r="I22" s="21"/>
      <c r="J22" s="21">
        <f>(J8*100)/$J$7</f>
        <v>66.786953793079221</v>
      </c>
      <c r="K22" s="21">
        <f>(K8*100)/$K$7</f>
        <v>73.847026284615268</v>
      </c>
      <c r="L22" s="21">
        <f>(L8*100)/$L$7</f>
        <v>57.010881910830335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22.5" customHeight="1" x14ac:dyDescent="0.35">
      <c r="A23" s="10" t="s">
        <v>18</v>
      </c>
      <c r="B23" s="22">
        <f>(B9*100)/$B$7</f>
        <v>53.36011308721416</v>
      </c>
      <c r="C23" s="22">
        <f>(C9*100)/$C$7</f>
        <v>60.218554701789287</v>
      </c>
      <c r="D23" s="22">
        <f>(D9*100)/$D$7</f>
        <v>44.284189899043092</v>
      </c>
      <c r="E23" s="22"/>
      <c r="F23" s="22">
        <f>(F9*100)/$F$7</f>
        <v>11.06593835919284</v>
      </c>
      <c r="G23" s="22">
        <f>(G9*100)/$G$7</f>
        <v>13.598086454422152</v>
      </c>
      <c r="H23" s="22">
        <f>(H9*100)/$H$7</f>
        <v>8.1562788778684041</v>
      </c>
      <c r="I23" s="22"/>
      <c r="J23" s="22">
        <f>(J9*100)/$J$7</f>
        <v>66.786953793079221</v>
      </c>
      <c r="K23" s="22">
        <f>(K9*100)/$K$7</f>
        <v>73.847026284615268</v>
      </c>
      <c r="L23" s="22">
        <f>(L9*100)/$L$7</f>
        <v>57.010881910830335</v>
      </c>
      <c r="N23" s="24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2.5" customHeight="1" x14ac:dyDescent="0.35">
      <c r="A24" s="6" t="s">
        <v>19</v>
      </c>
      <c r="B24" s="21">
        <f>SUM(B25:B33)</f>
        <v>46.63988691278584</v>
      </c>
      <c r="C24" s="21">
        <f>SUM(C25:C33)</f>
        <v>39.78144529821072</v>
      </c>
      <c r="D24" s="21">
        <f>(D10*100)/$D$7</f>
        <v>55.715810100956908</v>
      </c>
      <c r="E24" s="21"/>
      <c r="F24" s="21">
        <f>(F10*100)/$F$7</f>
        <v>88.934061640807158</v>
      </c>
      <c r="G24" s="21">
        <f t="shared" ref="G24" si="2">SUM(G25:G33)</f>
        <v>86.401913545577841</v>
      </c>
      <c r="H24" s="21">
        <f>(H10*100)/$H$7</f>
        <v>91.843721122131583</v>
      </c>
      <c r="I24" s="21"/>
      <c r="J24" s="21">
        <f>(J10*100)/$J$7</f>
        <v>33.213046206920787</v>
      </c>
      <c r="K24" s="21">
        <f>(K10*100)/$K$7</f>
        <v>26.152973715384718</v>
      </c>
      <c r="L24" s="21">
        <f>(L10*100)/$L$7</f>
        <v>42.989118089169658</v>
      </c>
      <c r="N24" s="24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2.5" customHeight="1" x14ac:dyDescent="0.35">
      <c r="A25" s="7" t="s">
        <v>15</v>
      </c>
      <c r="B25" s="22">
        <f>(B11*100)/$B$7</f>
        <v>7.8602443076661563</v>
      </c>
      <c r="C25" s="22">
        <f>(C11*100)/$C$7</f>
        <v>5.0617744944097103</v>
      </c>
      <c r="D25" s="22">
        <f>(D11*100)/$D$7</f>
        <v>11.563519555436033</v>
      </c>
      <c r="E25" s="22">
        <f t="shared" ref="E25:I25" si="3">(E11*100)/$B$7</f>
        <v>0</v>
      </c>
      <c r="F25" s="22">
        <f>(F11*100)/$F$7</f>
        <v>12.944775600174788</v>
      </c>
      <c r="G25" s="22">
        <f>(G11*100)/$G$7</f>
        <v>13.121287920868383</v>
      </c>
      <c r="H25" s="22">
        <f>(H11*100)/$H$7</f>
        <v>12.741947515812605</v>
      </c>
      <c r="I25" s="22">
        <f t="shared" si="3"/>
        <v>0</v>
      </c>
      <c r="J25" s="22">
        <f>(J11*100)/$J$7</f>
        <v>6.2460931351343785</v>
      </c>
      <c r="K25" s="22">
        <f>(K11*100)/$K$7</f>
        <v>2.7057524759028544</v>
      </c>
      <c r="L25" s="22">
        <f>(L11*100)/$L$7</f>
        <v>11.148397582261303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2.5" customHeight="1" x14ac:dyDescent="0.35">
      <c r="A26" s="7" t="s">
        <v>16</v>
      </c>
      <c r="B26" s="22">
        <f t="shared" ref="B26:B32" si="4">(B12*100)/$B$7</f>
        <v>3.7680741535268241</v>
      </c>
      <c r="C26" s="22">
        <f t="shared" ref="C26:C32" si="5">(C12*100)/$C$7</f>
        <v>5.0515943907930358</v>
      </c>
      <c r="D26" s="22">
        <f t="shared" ref="D26:D32" si="6">(D12*100)/$D$7</f>
        <v>2.0695642385141677</v>
      </c>
      <c r="E26" s="22">
        <f t="shared" ref="E26" si="7">(E12*100)/$B$7</f>
        <v>0</v>
      </c>
      <c r="F26" s="22">
        <f t="shared" ref="F26:F32" si="8">(F12*100)/$F$7</f>
        <v>5.0526443955779081</v>
      </c>
      <c r="G26" s="22">
        <f t="shared" ref="G26:G32" si="9">(G12*100)/$G$7</f>
        <v>7.9683349932206244</v>
      </c>
      <c r="H26" s="22">
        <f t="shared" ref="H26:H32" si="10">(H12*100)/$H$7</f>
        <v>1.7022610558264577</v>
      </c>
      <c r="I26" s="22">
        <f t="shared" ref="I26" si="11">(I12*100)/$B$7</f>
        <v>0</v>
      </c>
      <c r="J26" s="22">
        <f t="shared" ref="J26:J32" si="12">(J12*100)/$J$7</f>
        <v>3.3602704754451893</v>
      </c>
      <c r="K26" s="22">
        <f t="shared" ref="K26:K32" si="13">(K12*100)/$K$7</f>
        <v>4.1989492349412583</v>
      </c>
      <c r="L26" s="22">
        <f t="shared" ref="L26:L32" si="14">(L12*100)/$L$7</f>
        <v>2.1989532441025599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2.5" customHeight="1" x14ac:dyDescent="0.35">
      <c r="A27" s="7" t="s">
        <v>20</v>
      </c>
      <c r="B27" s="22">
        <f t="shared" si="4"/>
        <v>12.831906315351681</v>
      </c>
      <c r="C27" s="22">
        <f t="shared" si="5"/>
        <v>10.849437110784127</v>
      </c>
      <c r="D27" s="22">
        <f t="shared" si="6"/>
        <v>15.455350420399213</v>
      </c>
      <c r="E27" s="22">
        <f t="shared" ref="E27" si="15">(E13*100)/$B$7</f>
        <v>0</v>
      </c>
      <c r="F27" s="22">
        <f t="shared" si="8"/>
        <v>13.528629725720368</v>
      </c>
      <c r="G27" s="22">
        <f t="shared" si="9"/>
        <v>13.31406800634392</v>
      </c>
      <c r="H27" s="22">
        <f t="shared" si="10"/>
        <v>13.775179894839303</v>
      </c>
      <c r="I27" s="22">
        <f t="shared" ref="I27" si="16">(I13*100)/$B$7</f>
        <v>0</v>
      </c>
      <c r="J27" s="22">
        <f t="shared" si="12"/>
        <v>12.610722327078479</v>
      </c>
      <c r="K27" s="22">
        <f t="shared" si="13"/>
        <v>10.128956313721595</v>
      </c>
      <c r="L27" s="22">
        <f t="shared" si="14"/>
        <v>16.047220035931396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2.5" customHeight="1" x14ac:dyDescent="0.35">
      <c r="A28" s="7" t="s">
        <v>21</v>
      </c>
      <c r="B28" s="22">
        <f t="shared" si="4"/>
        <v>0.83237937971571341</v>
      </c>
      <c r="C28" s="22">
        <f t="shared" si="5"/>
        <v>1.3266007654031728</v>
      </c>
      <c r="D28" s="22">
        <f t="shared" si="6"/>
        <v>0.17836559837528179</v>
      </c>
      <c r="E28" s="22">
        <f t="shared" ref="E28" si="17">(E14*100)/$B$7</f>
        <v>0</v>
      </c>
      <c r="F28" s="22">
        <f t="shared" si="8"/>
        <v>2.0284666953007373</v>
      </c>
      <c r="G28" s="22">
        <f t="shared" si="9"/>
        <v>3.1978864910570173</v>
      </c>
      <c r="H28" s="22">
        <f t="shared" si="10"/>
        <v>0.68470113799331156</v>
      </c>
      <c r="I28" s="22">
        <f t="shared" ref="I28" si="18">(I14*100)/$B$7</f>
        <v>0</v>
      </c>
      <c r="J28" s="22">
        <f t="shared" si="12"/>
        <v>0.45266576761806976</v>
      </c>
      <c r="K28" s="22">
        <f t="shared" si="13"/>
        <v>0.77957141769039884</v>
      </c>
      <c r="L28" s="22" t="s">
        <v>26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2.5" customHeight="1" x14ac:dyDescent="0.35">
      <c r="A29" s="7" t="s">
        <v>22</v>
      </c>
      <c r="B29" s="22">
        <f t="shared" si="4"/>
        <v>2.9242862438887305</v>
      </c>
      <c r="C29" s="22">
        <f t="shared" si="5"/>
        <v>1.4701665551340151</v>
      </c>
      <c r="D29" s="22">
        <f t="shared" si="6"/>
        <v>4.8485540795292028</v>
      </c>
      <c r="E29" s="22">
        <f t="shared" ref="E29" si="19">(E15*100)/$B$7</f>
        <v>0</v>
      </c>
      <c r="F29" s="22">
        <f t="shared" si="8"/>
        <v>0.4688716453214179</v>
      </c>
      <c r="G29" s="22">
        <f t="shared" si="9"/>
        <v>0</v>
      </c>
      <c r="H29" s="22">
        <f t="shared" si="10"/>
        <v>1.0076461470592828</v>
      </c>
      <c r="I29" s="22">
        <f t="shared" ref="I29" si="20">(I15*100)/$B$7</f>
        <v>0</v>
      </c>
      <c r="J29" s="22">
        <f t="shared" si="12"/>
        <v>3.7037898255007908</v>
      </c>
      <c r="K29" s="22">
        <f t="shared" si="13"/>
        <v>1.8999375092212598</v>
      </c>
      <c r="L29" s="22">
        <f t="shared" si="14"/>
        <v>6.201581445919838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2.5" customHeight="1" x14ac:dyDescent="0.35">
      <c r="A30" s="10" t="s">
        <v>11</v>
      </c>
      <c r="B30" s="22">
        <f t="shared" si="4"/>
        <v>5.2343078515836465</v>
      </c>
      <c r="C30" s="22">
        <f t="shared" si="5"/>
        <v>6.1775410055014994</v>
      </c>
      <c r="D30" s="22">
        <f t="shared" si="6"/>
        <v>3.9861071473154808</v>
      </c>
      <c r="E30" s="22">
        <f t="shared" ref="E30" si="21">(E16*100)/$B$7</f>
        <v>0</v>
      </c>
      <c r="F30" s="22">
        <f t="shared" si="8"/>
        <v>20.559896499646701</v>
      </c>
      <c r="G30" s="22">
        <f t="shared" si="9"/>
        <v>25.135895907378231</v>
      </c>
      <c r="H30" s="22">
        <f t="shared" si="10"/>
        <v>15.30167321944977</v>
      </c>
      <c r="I30" s="22">
        <f t="shared" ref="I30" si="22">(I16*100)/$B$7</f>
        <v>0</v>
      </c>
      <c r="J30" s="22">
        <f t="shared" si="12"/>
        <v>0.36899864944371491</v>
      </c>
      <c r="K30" s="22">
        <f t="shared" si="13"/>
        <v>0.63548167511396403</v>
      </c>
      <c r="L30" s="22">
        <f t="shared" si="14"/>
        <v>0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2.5" customHeight="1" x14ac:dyDescent="0.55000000000000004">
      <c r="A31" s="7" t="s">
        <v>0</v>
      </c>
      <c r="B31" s="22">
        <f t="shared" si="4"/>
        <v>5.3394830595457217</v>
      </c>
      <c r="C31" s="22">
        <f t="shared" si="5"/>
        <v>2.8529931341823414</v>
      </c>
      <c r="D31" s="22">
        <f t="shared" si="6"/>
        <v>8.6299086166869969</v>
      </c>
      <c r="E31" s="22">
        <f t="shared" ref="E31" si="23">(E17*100)/$B$7</f>
        <v>0</v>
      </c>
      <c r="F31" s="22">
        <f t="shared" si="8"/>
        <v>19.786366028471299</v>
      </c>
      <c r="G31" s="22">
        <f t="shared" si="9"/>
        <v>12.130905061625885</v>
      </c>
      <c r="H31" s="22">
        <f t="shared" si="10"/>
        <v>28.58315979738936</v>
      </c>
      <c r="I31" s="22">
        <f t="shared" ref="I31" si="24">(I17*100)/$B$7</f>
        <v>0</v>
      </c>
      <c r="J31" s="22">
        <f t="shared" si="12"/>
        <v>0.75313050467431164</v>
      </c>
      <c r="K31" s="22">
        <f t="shared" si="13"/>
        <v>0.14079903136426158</v>
      </c>
      <c r="L31" s="22">
        <f t="shared" si="14"/>
        <v>1.6010249853639826</v>
      </c>
      <c r="R31" s="26"/>
    </row>
    <row r="32" spans="1:26" ht="22.5" customHeight="1" x14ac:dyDescent="0.55000000000000004">
      <c r="A32" s="8" t="s">
        <v>27</v>
      </c>
      <c r="B32" s="9">
        <f t="shared" si="4"/>
        <v>7.8492056015073617</v>
      </c>
      <c r="C32" s="9">
        <f t="shared" si="5"/>
        <v>6.9913378420028138</v>
      </c>
      <c r="D32" s="9">
        <f t="shared" si="6"/>
        <v>8.9844404447005246</v>
      </c>
      <c r="E32" s="9">
        <f t="shared" ref="E32" si="25">(E18*100)/$B$7</f>
        <v>0</v>
      </c>
      <c r="F32" s="9">
        <f t="shared" si="8"/>
        <v>14.564411050593934</v>
      </c>
      <c r="G32" s="9">
        <f t="shared" si="9"/>
        <v>11.533535165083789</v>
      </c>
      <c r="H32" s="9">
        <f t="shared" si="10"/>
        <v>18.047152353761515</v>
      </c>
      <c r="I32" s="9">
        <f t="shared" ref="I32" si="26">(I18*100)/$B$7</f>
        <v>0</v>
      </c>
      <c r="J32" s="9">
        <f t="shared" si="12"/>
        <v>5.7173755220258569</v>
      </c>
      <c r="K32" s="9">
        <f t="shared" si="13"/>
        <v>5.6635260574291291</v>
      </c>
      <c r="L32" s="9">
        <f t="shared" si="14"/>
        <v>5.7919407955905804</v>
      </c>
      <c r="R32" s="26"/>
      <c r="S32" s="26"/>
      <c r="T32" s="26"/>
      <c r="U32" s="26"/>
      <c r="V32" s="26"/>
      <c r="W32" s="26"/>
      <c r="X32" s="26"/>
      <c r="Y32" s="26"/>
      <c r="Z32" s="26"/>
    </row>
    <row r="33" spans="1:12" ht="22.5" hidden="1" customHeight="1" x14ac:dyDescent="0.55000000000000004">
      <c r="A33" s="8" t="s">
        <v>25</v>
      </c>
      <c r="B33" s="9" t="s">
        <v>26</v>
      </c>
      <c r="C33" s="9" t="s">
        <v>26</v>
      </c>
      <c r="D33" s="9" t="s">
        <v>26</v>
      </c>
      <c r="E33" s="9"/>
      <c r="F33" s="9" t="s">
        <v>26</v>
      </c>
      <c r="G33" s="9" t="s">
        <v>26</v>
      </c>
      <c r="H33" s="9" t="s">
        <v>26</v>
      </c>
      <c r="I33" s="9"/>
      <c r="J33" s="9" t="s">
        <v>26</v>
      </c>
      <c r="K33" s="9" t="s">
        <v>26</v>
      </c>
      <c r="L33" s="9" t="s">
        <v>26</v>
      </c>
    </row>
    <row r="34" spans="1:12" ht="21" customHeight="1" x14ac:dyDescent="0.55000000000000004">
      <c r="A34" s="1" t="s">
        <v>12</v>
      </c>
    </row>
    <row r="35" spans="1:12" ht="21" customHeight="1" x14ac:dyDescent="0.55000000000000004">
      <c r="A35" s="1" t="s">
        <v>13</v>
      </c>
    </row>
    <row r="36" spans="1:12" ht="21" customHeight="1" x14ac:dyDescent="0.55000000000000004">
      <c r="A36" s="1" t="s">
        <v>14</v>
      </c>
    </row>
    <row r="37" spans="1:12" ht="21" customHeight="1" x14ac:dyDescent="0.55000000000000004">
      <c r="A37" s="28" t="s">
        <v>29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</sheetData>
  <mergeCells count="8">
    <mergeCell ref="A37:L37"/>
    <mergeCell ref="B20:L20"/>
    <mergeCell ref="A1:L1"/>
    <mergeCell ref="B6:L6"/>
    <mergeCell ref="A4:A5"/>
    <mergeCell ref="B4:D4"/>
    <mergeCell ref="F4:H4"/>
    <mergeCell ref="J4:L4"/>
  </mergeCells>
  <phoneticPr fontId="1" type="noConversion"/>
  <pageMargins left="1" right="0.78740157480314998" top="0.78740157480314998" bottom="0.39370078740157499" header="0.31496062992126" footer="0.31496062992126"/>
  <pageSetup paperSize="9" scale="88" orientation="portrait" horizontalDpi="300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2021-01-20T01:55:00Z</cp:lastPrinted>
  <dcterms:created xsi:type="dcterms:W3CDTF">2007-01-26T23:53:31Z</dcterms:created>
  <dcterms:modified xsi:type="dcterms:W3CDTF">2022-02-07T09:25:57Z</dcterms:modified>
</cp:coreProperties>
</file>