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-2564 เดือน 01-12\1 เล่ม สรง ไตรมาส 3\"/>
    </mc:Choice>
  </mc:AlternateContent>
  <bookViews>
    <workbookView xWindow="0" yWindow="0" windowWidth="20490" windowHeight="7800" activeTab="1"/>
  </bookViews>
  <sheets>
    <sheet name="t-4(1)" sheetId="1" r:id="rId1"/>
    <sheet name="t-4(2)" sheetId="2" r:id="rId2"/>
  </sheets>
  <definedNames>
    <definedName name="_xlnm.Print_Area" localSheetId="0">'t-4(1)'!$A$1:$O$27</definedName>
    <definedName name="_xlnm.Print_Area" localSheetId="1">'t-4(2)'!$A$1:$Z$34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2" l="1"/>
  <c r="B24" i="2"/>
  <c r="M23" i="2"/>
  <c r="K23" i="2"/>
  <c r="J23" i="2"/>
  <c r="I23" i="2"/>
  <c r="H23" i="2"/>
  <c r="G23" i="2"/>
  <c r="F23" i="2"/>
  <c r="E23" i="2"/>
  <c r="B23" i="2" s="1"/>
  <c r="D23" i="2"/>
  <c r="C23" i="2"/>
  <c r="M22" i="2"/>
  <c r="I22" i="2"/>
  <c r="E22" i="2"/>
  <c r="M20" i="2"/>
  <c r="L20" i="2"/>
  <c r="K20" i="2"/>
  <c r="I20" i="2"/>
  <c r="H20" i="2"/>
  <c r="G20" i="2"/>
  <c r="E20" i="2"/>
  <c r="D20" i="2"/>
  <c r="C20" i="2"/>
  <c r="M19" i="2"/>
  <c r="L19" i="2"/>
  <c r="K19" i="2"/>
  <c r="J19" i="2"/>
  <c r="I19" i="2"/>
  <c r="H19" i="2"/>
  <c r="G19" i="2"/>
  <c r="F19" i="2"/>
  <c r="E19" i="2"/>
  <c r="D19" i="2"/>
  <c r="C19" i="2"/>
  <c r="M18" i="2"/>
  <c r="L18" i="2"/>
  <c r="K18" i="2"/>
  <c r="J18" i="2"/>
  <c r="I18" i="2"/>
  <c r="H18" i="2"/>
  <c r="G18" i="2"/>
  <c r="F18" i="2"/>
  <c r="E18" i="2"/>
  <c r="D18" i="2"/>
  <c r="C18" i="2"/>
  <c r="M17" i="2"/>
  <c r="L17" i="2"/>
  <c r="K17" i="2"/>
  <c r="J17" i="2"/>
  <c r="I17" i="2"/>
  <c r="H17" i="2"/>
  <c r="G17" i="2"/>
  <c r="F17" i="2"/>
  <c r="E17" i="2"/>
  <c r="D17" i="2"/>
  <c r="B17" i="2" s="1"/>
  <c r="C17" i="2"/>
  <c r="B12" i="2"/>
  <c r="L22" i="2" s="1"/>
  <c r="B11" i="2"/>
  <c r="K21" i="2" s="1"/>
  <c r="B10" i="2"/>
  <c r="J20" i="2" s="1"/>
  <c r="D21" i="2" l="1"/>
  <c r="H21" i="2"/>
  <c r="L21" i="2"/>
  <c r="E21" i="2"/>
  <c r="I21" i="2"/>
  <c r="M21" i="2"/>
  <c r="F22" i="2"/>
  <c r="J22" i="2"/>
  <c r="F21" i="2"/>
  <c r="J21" i="2"/>
  <c r="C22" i="2"/>
  <c r="G22" i="2"/>
  <c r="K22" i="2"/>
  <c r="F20" i="2"/>
  <c r="C21" i="2"/>
  <c r="G21" i="2"/>
  <c r="D22" i="2"/>
  <c r="H22" i="2"/>
</calcChain>
</file>

<file path=xl/sharedStrings.xml><?xml version="1.0" encoding="utf-8"?>
<sst xmlns="http://schemas.openxmlformats.org/spreadsheetml/2006/main" count="178" uniqueCount="64">
  <si>
    <t xml:space="preserve">ตารางที่ 4  ประชากรอายุ 15 ปีขึ้นไปที่มีงานทำ จำแนกตามอุตสาหกรรมและเพศ ทั่วราชอาณาจักร ภาคตะวันออกเฉียงเหนือ จังหวัดหนองคาย </t>
  </si>
  <si>
    <t>ไตรมาสที่ 3 (กรกฎาคม - กันยายน) 2564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</si>
  <si>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</si>
  <si>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</si>
  <si>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</si>
  <si>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</si>
  <si>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</si>
  <si>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</si>
  <si>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</si>
  <si>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</si>
  <si>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</si>
  <si>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</si>
  <si>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</si>
  <si>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อุตสาหกรรมและเพศ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</si>
  <si>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</si>
  <si>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</si>
  <si>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</si>
  <si>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</si>
  <si>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</si>
  <si>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</si>
  <si>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</si>
  <si>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</si>
  <si>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</si>
  <si>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</si>
  <si>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</si>
  <si>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</si>
  <si>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</si>
  <si>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</si>
  <si>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</si>
  <si>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</si>
  <si>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</si>
  <si>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</si>
  <si>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</si>
  <si>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</si>
  <si>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</si>
  <si>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</si>
  <si>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</si>
  <si>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-</t>
  </si>
  <si>
    <t>ร้อยละ</t>
  </si>
  <si>
    <t>--</t>
  </si>
  <si>
    <t>หมายเหตุ :</t>
  </si>
  <si>
    <t xml:space="preserve"> ผลรวมของแต่ละจำนวนอาจไม่เท่ากับยอดรวมเนื่องจากการปัดเศษทศนิยม ,  - -   ข้อมูลมีค่าน้อยมากไม่สามารถคำนวณได้</t>
  </si>
  <si>
    <t>ไตรมาสที่ 3 (กรกฎาคม - กันยายน) 2564 (ต่อ)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</si>
  <si>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</si>
  <si>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</si>
  <si>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</si>
  <si>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</si>
  <si>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</si>
  <si>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</si>
  <si>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</si>
  <si>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อสังหาริมทรัพย์</t>
  </si>
  <si>
    <t>ทางวิชาชีพ</t>
  </si>
  <si>
    <t>ราชการและ</t>
  </si>
  <si>
    <t>สังคมสงเคราะห์</t>
  </si>
  <si>
    <t>ความบันเทิง</t>
  </si>
  <si>
    <t>บริการ</t>
  </si>
  <si>
    <t>ครัวเรือน</t>
  </si>
  <si>
    <t>ระหว่าง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</si>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</sst>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00_-;\-* #,##0.000_-;_-* &quot;-&quot;??_-;_-@_-"/>
    <numFmt numFmtId="189" formatCode="_-* #,##0.0_-;\-* #,##0.0_-;_-* &quot;-&quot;??_-;_-@_-"/>
    <numFmt numFmtId="190" formatCode="_-* #,##0.0_-;\-* #,##0.0_-;_-* &quot;-&quot;_-;_-@_-"/>
  </numFmts>
  <fonts count="19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3.5"/>
      <name val="TH SarabunPSK"/>
      <family val="2"/>
    </font>
    <font>
      <sz val="13.5"/>
      <name val="TH SarabunPSK"/>
      <family val="2"/>
    </font>
    <font>
      <sz val="13"/>
      <name val="TH SarabunPSK"/>
      <family val="2"/>
    </font>
    <font>
      <b/>
      <sz val="13.5"/>
      <name val="Cordia New"/>
      <family val="2"/>
    </font>
    <font>
      <sz val="13.5"/>
      <name val="Cordia New"/>
      <family val="2"/>
    </font>
    <font>
      <b/>
      <sz val="13"/>
      <color theme="1"/>
      <name val="TH SarabunPSK"/>
      <family val="2"/>
    </font>
    <font>
      <sz val="12"/>
      <name val="TH SarabunPSK"/>
      <family val="2"/>
    </font>
    <font>
      <sz val="13"/>
      <name val="TH SarabunPSK"/>
      <family val="2"/>
      <charset val="22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horizontal="left" vertical="center" textRotation="180"/>
    </xf>
    <xf numFmtId="0" fontId="3" fillId="0" borderId="0" xfId="0" applyFont="1" applyFill="1" applyBorder="1" applyAlignment="1">
      <alignment horizontal="left" vertical="top" indent="7"/>
    </xf>
    <xf numFmtId="0" fontId="4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Fill="1"/>
    <xf numFmtId="3" fontId="9" fillId="0" borderId="0" xfId="0" applyNumberFormat="1" applyFont="1" applyAlignment="1">
      <alignment horizontal="right"/>
    </xf>
    <xf numFmtId="41" fontId="8" fillId="0" borderId="0" xfId="2" applyNumberFormat="1" applyFont="1" applyFill="1" applyBorder="1" applyAlignment="1">
      <alignment horizontal="right"/>
    </xf>
    <xf numFmtId="187" fontId="10" fillId="0" borderId="0" xfId="2" applyNumberFormat="1" applyFont="1" applyFill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Fill="1"/>
    <xf numFmtId="3" fontId="12" fillId="0" borderId="0" xfId="0" applyNumberFormat="1" applyFont="1" applyAlignment="1">
      <alignment horizontal="right"/>
    </xf>
    <xf numFmtId="41" fontId="2" fillId="0" borderId="0" xfId="2" applyNumberFormat="1" applyFont="1" applyFill="1" applyBorder="1" applyAlignment="1">
      <alignment horizontal="right"/>
    </xf>
    <xf numFmtId="187" fontId="11" fillId="0" borderId="0" xfId="2" applyNumberFormat="1" applyFont="1" applyFill="1" applyAlignment="1">
      <alignment horizontal="right" vertical="center"/>
    </xf>
    <xf numFmtId="3" fontId="10" fillId="0" borderId="0" xfId="0" applyNumberFormat="1" applyFont="1" applyAlignment="1">
      <alignment vertical="center"/>
    </xf>
    <xf numFmtId="187" fontId="9" fillId="0" borderId="0" xfId="1" applyNumberFormat="1" applyFont="1" applyFill="1" applyBorder="1" applyAlignment="1">
      <alignment horizontal="right"/>
    </xf>
    <xf numFmtId="187" fontId="8" fillId="0" borderId="0" xfId="1" applyNumberFormat="1" applyFont="1" applyFill="1" applyBorder="1" applyAlignment="1">
      <alignment horizontal="right"/>
    </xf>
    <xf numFmtId="187" fontId="10" fillId="0" borderId="0" xfId="1" applyNumberFormat="1" applyFont="1" applyFill="1" applyAlignment="1">
      <alignment horizontal="right" vertical="center"/>
    </xf>
    <xf numFmtId="187" fontId="12" fillId="0" borderId="0" xfId="1" applyNumberFormat="1" applyFont="1" applyFill="1" applyBorder="1" applyAlignment="1">
      <alignment horizontal="right"/>
    </xf>
    <xf numFmtId="187" fontId="11" fillId="0" borderId="0" xfId="1" applyNumberFormat="1" applyFont="1" applyFill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Fill="1" applyBorder="1"/>
    <xf numFmtId="188" fontId="11" fillId="0" borderId="0" xfId="1" applyNumberFormat="1" applyFont="1" applyFill="1" applyAlignment="1">
      <alignment horizontal="right" vertical="center"/>
    </xf>
    <xf numFmtId="0" fontId="10" fillId="0" borderId="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7" fontId="2" fillId="0" borderId="0" xfId="2" applyNumberFormat="1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189" fontId="9" fillId="0" borderId="0" xfId="2" applyNumberFormat="1" applyFont="1" applyFill="1" applyAlignment="1">
      <alignment horizontal="right"/>
    </xf>
    <xf numFmtId="190" fontId="9" fillId="0" borderId="0" xfId="0" applyNumberFormat="1" applyFont="1" applyFill="1" applyBorder="1"/>
    <xf numFmtId="190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89" fontId="12" fillId="0" borderId="0" xfId="2" applyNumberFormat="1" applyFont="1" applyFill="1" applyAlignment="1">
      <alignment horizontal="right"/>
    </xf>
    <xf numFmtId="190" fontId="12" fillId="0" borderId="0" xfId="0" applyNumberFormat="1" applyFont="1" applyFill="1" applyBorder="1"/>
    <xf numFmtId="0" fontId="14" fillId="0" borderId="0" xfId="0" applyFont="1" applyAlignment="1">
      <alignment vertical="center"/>
    </xf>
    <xf numFmtId="190" fontId="12" fillId="0" borderId="0" xfId="0" quotePrefix="1" applyNumberFormat="1" applyFont="1" applyFill="1" applyBorder="1" applyAlignment="1">
      <alignment horizontal="right"/>
    </xf>
    <xf numFmtId="189" fontId="15" fillId="0" borderId="0" xfId="2" applyNumberFormat="1" applyFont="1" applyFill="1" applyAlignment="1">
      <alignment horizontal="right"/>
    </xf>
    <xf numFmtId="190" fontId="15" fillId="0" borderId="0" xfId="0" applyNumberFormat="1" applyFont="1" applyFill="1" applyBorder="1"/>
    <xf numFmtId="190" fontId="15" fillId="0" borderId="0" xfId="0" quotePrefix="1" applyNumberFormat="1" applyFont="1" applyFill="1" applyBorder="1" applyAlignment="1">
      <alignment horizontal="right"/>
    </xf>
    <xf numFmtId="190" fontId="12" fillId="0" borderId="0" xfId="0" applyNumberFormat="1" applyFont="1" applyFill="1" applyBorder="1" applyAlignment="1">
      <alignment horizontal="right"/>
    </xf>
    <xf numFmtId="0" fontId="11" fillId="0" borderId="2" xfId="0" applyFont="1" applyFill="1" applyBorder="1"/>
    <xf numFmtId="189" fontId="12" fillId="0" borderId="2" xfId="2" applyNumberFormat="1" applyFont="1" applyFill="1" applyBorder="1" applyAlignment="1">
      <alignment horizontal="right"/>
    </xf>
    <xf numFmtId="190" fontId="12" fillId="0" borderId="2" xfId="0" applyNumberFormat="1" applyFont="1" applyFill="1" applyBorder="1"/>
    <xf numFmtId="190" fontId="12" fillId="0" borderId="2" xfId="0" applyNumberFormat="1" applyFont="1" applyFill="1" applyBorder="1" applyAlignment="1">
      <alignment horizontal="right"/>
    </xf>
    <xf numFmtId="190" fontId="9" fillId="0" borderId="3" xfId="0" applyNumberFormat="1" applyFont="1" applyFill="1" applyBorder="1"/>
    <xf numFmtId="190" fontId="12" fillId="0" borderId="3" xfId="0" applyNumberFormat="1" applyFont="1" applyFill="1" applyBorder="1"/>
    <xf numFmtId="0" fontId="16" fillId="0" borderId="0" xfId="0" quotePrefix="1" applyFont="1" applyFill="1" applyAlignment="1">
      <alignment horizontal="right" vertical="top"/>
    </xf>
    <xf numFmtId="0" fontId="16" fillId="0" borderId="0" xfId="0" applyFont="1" applyFill="1" applyAlignment="1">
      <alignment vertical="top"/>
    </xf>
    <xf numFmtId="0" fontId="16" fillId="0" borderId="0" xfId="0" quotePrefix="1" applyFont="1" applyFill="1" applyAlignment="1">
      <alignment vertical="top"/>
    </xf>
    <xf numFmtId="0" fontId="0" fillId="0" borderId="0" xfId="0" applyAlignment="1">
      <alignment vertical="center"/>
    </xf>
    <xf numFmtId="190" fontId="17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87" fontId="9" fillId="0" borderId="0" xfId="2" applyNumberFormat="1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187" fontId="9" fillId="0" borderId="0" xfId="1" applyNumberFormat="1" applyFont="1" applyAlignment="1">
      <alignment horizontal="right"/>
    </xf>
    <xf numFmtId="187" fontId="12" fillId="0" borderId="0" xfId="1" applyNumberFormat="1" applyFont="1" applyAlignment="1">
      <alignment horizontal="right"/>
    </xf>
    <xf numFmtId="187" fontId="12" fillId="0" borderId="0" xfId="1" quotePrefix="1" applyNumberFormat="1" applyFont="1" applyAlignment="1">
      <alignment horizontal="right"/>
    </xf>
    <xf numFmtId="187" fontId="8" fillId="0" borderId="0" xfId="2" applyNumberFormat="1" applyFont="1" applyFill="1" applyAlignment="1">
      <alignment horizontal="right" vertical="center"/>
    </xf>
    <xf numFmtId="187" fontId="2" fillId="0" borderId="0" xfId="1" applyNumberFormat="1" applyFont="1" applyFill="1" applyBorder="1" applyAlignment="1">
      <alignment horizontal="right"/>
    </xf>
    <xf numFmtId="187" fontId="18" fillId="0" borderId="0" xfId="1" applyNumberFormat="1" applyFont="1" applyFill="1" applyBorder="1" applyAlignment="1">
      <alignment horizontal="right"/>
    </xf>
    <xf numFmtId="187" fontId="12" fillId="0" borderId="2" xfId="1" applyNumberFormat="1" applyFont="1" applyFill="1" applyBorder="1" applyAlignment="1">
      <alignment horizontal="right"/>
    </xf>
    <xf numFmtId="188" fontId="12" fillId="0" borderId="2" xfId="1" applyNumberFormat="1" applyFont="1" applyFill="1" applyBorder="1" applyAlignment="1">
      <alignment horizontal="right"/>
    </xf>
    <xf numFmtId="188" fontId="2" fillId="0" borderId="2" xfId="1" applyNumberFormat="1" applyFont="1" applyFill="1" applyBorder="1" applyAlignment="1">
      <alignment horizontal="right"/>
    </xf>
    <xf numFmtId="188" fontId="11" fillId="0" borderId="2" xfId="1" applyNumberFormat="1" applyFont="1" applyFill="1" applyBorder="1" applyAlignment="1">
      <alignment horizontal="right" vertical="center"/>
    </xf>
    <xf numFmtId="187" fontId="18" fillId="0" borderId="2" xfId="1" applyNumberFormat="1" applyFont="1" applyFill="1" applyBorder="1" applyAlignment="1">
      <alignment horizontal="right"/>
    </xf>
    <xf numFmtId="187" fontId="12" fillId="0" borderId="2" xfId="1" applyNumberFormat="1" applyFont="1" applyBorder="1" applyAlignment="1">
      <alignment horizontal="right"/>
    </xf>
    <xf numFmtId="187" fontId="12" fillId="0" borderId="2" xfId="1" quotePrefix="1" applyNumberFormat="1" applyFont="1" applyBorder="1" applyAlignment="1">
      <alignment horizontal="right"/>
    </xf>
    <xf numFmtId="0" fontId="9" fillId="0" borderId="0" xfId="0" applyFont="1" applyFill="1" applyBorder="1" applyAlignment="1">
      <alignment horizontal="center" vertical="center"/>
    </xf>
    <xf numFmtId="189" fontId="9" fillId="0" borderId="0" xfId="2" applyNumberFormat="1" applyFont="1" applyAlignment="1">
      <alignment horizontal="right"/>
    </xf>
    <xf numFmtId="190" fontId="9" fillId="0" borderId="0" xfId="0" quotePrefix="1" applyNumberFormat="1" applyFont="1" applyFill="1" applyBorder="1" applyAlignment="1">
      <alignment horizontal="right"/>
    </xf>
    <xf numFmtId="189" fontId="2" fillId="0" borderId="0" xfId="2" applyNumberFormat="1" applyFont="1" applyFill="1" applyAlignment="1">
      <alignment horizontal="right" vertical="center"/>
    </xf>
    <xf numFmtId="189" fontId="12" fillId="0" borderId="0" xfId="2" applyNumberFormat="1" applyFont="1" applyAlignment="1">
      <alignment horizontal="right"/>
    </xf>
    <xf numFmtId="190" fontId="18" fillId="0" borderId="0" xfId="0" quotePrefix="1" applyNumberFormat="1" applyFont="1" applyFill="1" applyBorder="1" applyAlignment="1">
      <alignment horizontal="right"/>
    </xf>
    <xf numFmtId="0" fontId="8" fillId="0" borderId="0" xfId="0" applyFont="1" applyFill="1" applyAlignment="1">
      <alignment vertical="center"/>
    </xf>
    <xf numFmtId="190" fontId="9" fillId="0" borderId="0" xfId="0" applyNumberFormat="1" applyFont="1" applyFill="1" applyBorder="1" applyAlignment="1">
      <alignment horizontal="right"/>
    </xf>
    <xf numFmtId="189" fontId="12" fillId="0" borderId="2" xfId="2" applyNumberFormat="1" applyFont="1" applyBorder="1" applyAlignment="1">
      <alignment horizontal="right"/>
    </xf>
    <xf numFmtId="189" fontId="2" fillId="0" borderId="0" xfId="2" applyNumberFormat="1" applyFont="1" applyFill="1" applyAlignment="1">
      <alignment vertical="center"/>
    </xf>
    <xf numFmtId="0" fontId="16" fillId="0" borderId="0" xfId="0" applyFont="1" applyFill="1" applyAlignment="1">
      <alignment horizontal="right" vertical="top" textRotation="180"/>
    </xf>
    <xf numFmtId="189" fontId="2" fillId="0" borderId="0" xfId="2" applyNumberFormat="1" applyFont="1" applyFill="1" applyBorder="1" applyAlignment="1">
      <alignment vertical="center"/>
    </xf>
    <xf numFmtId="0" fontId="12" fillId="0" borderId="0" xfId="0" applyFont="1" applyFill="1" applyAlignment="1">
      <alignment vertical="top"/>
    </xf>
    <xf numFmtId="0" fontId="5" fillId="0" borderId="0" xfId="0" applyFont="1" applyFill="1" applyAlignment="1">
      <alignment horizontal="center" vertical="center" textRotation="180"/>
    </xf>
    <xf numFmtId="0" fontId="17" fillId="0" borderId="0" xfId="0" applyNumberFormat="1" applyFont="1" applyAlignment="1">
      <alignment vertical="center"/>
    </xf>
  </cellXfs>
  <cellStyles count="3">
    <cellStyle name="เครื่องหมายจุลภาค" xfId="1" builtinId="3"/>
    <cellStyle name="จุลภาค 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7"/>
  <sheetViews>
    <sheetView topLeftCell="A4" zoomScaleNormal="100" zoomScaleSheetLayoutView="100" workbookViewId="0">
      <selection activeCell="F22" sqref="F22"/>
    </sheetView>
  </sheetViews>
  <sheetFormatPr defaultColWidth="9.140625" defaultRowHeight="21.75" x14ac:dyDescent="0.5"/>
  <cols>
    <col min="1" max="1" width="20.28515625" style="59" customWidth="1"/>
    <col min="2" max="2" width="11.42578125" style="59" customWidth="1"/>
    <col min="3" max="3" width="11.28515625" style="59" customWidth="1"/>
    <col min="4" max="4" width="10" style="59" customWidth="1"/>
    <col min="5" max="5" width="10.42578125" style="59" customWidth="1"/>
    <col min="6" max="6" width="8.7109375" style="59" bestFit="1" customWidth="1"/>
    <col min="7" max="7" width="9.28515625" style="59" customWidth="1"/>
    <col min="8" max="8" width="10.140625" style="59" bestFit="1" customWidth="1"/>
    <col min="9" max="9" width="10.42578125" style="59" customWidth="1"/>
    <col min="10" max="11" width="10.140625" style="59" bestFit="1" customWidth="1"/>
    <col min="12" max="12" width="11.28515625" style="59" bestFit="1" customWidth="1"/>
    <col min="13" max="13" width="12.5703125" style="59" customWidth="1"/>
    <col min="14" max="14" width="10.5703125" style="59" customWidth="1"/>
    <col min="15" max="15" width="3.7109375" style="1" customWidth="1"/>
    <col min="16" max="16" width="9.85546875" style="59" bestFit="1" customWidth="1"/>
    <col min="17" max="16384" width="9.140625" style="59"/>
  </cols>
  <sheetData>
    <row r="1" spans="1:16" s="1" customFormat="1" ht="20.100000000000001" customHeight="1" x14ac:dyDescent="0.5"/>
    <row r="2" spans="1:16" s="3" customFormat="1" ht="19.5" x14ac:dyDescent="0.5">
      <c r="A2" s="2" t="s">
        <v>0</v>
      </c>
      <c r="O2" s="4"/>
    </row>
    <row r="3" spans="1:16" s="3" customFormat="1" ht="19.5" x14ac:dyDescent="0.5">
      <c r="A3" s="5" t="s">
        <v>1</v>
      </c>
      <c r="O3" s="6"/>
    </row>
    <row r="4" spans="1:16" s="8" customFormat="1" ht="5.0999999999999996" customHeight="1" x14ac:dyDescent="0.5">
      <c r="A4" s="7"/>
      <c r="O4" s="9"/>
    </row>
    <row r="5" spans="1:16" s="13" customFormat="1" ht="18.75" x14ac:dyDescent="0.5">
      <c r="A5" s="10"/>
      <c r="B5" s="10"/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1"/>
      <c r="O5" s="12"/>
    </row>
    <row r="6" spans="1:16" s="13" customFormat="1" ht="18.75" x14ac:dyDescent="0.5">
      <c r="A6" s="11" t="s">
        <v>13</v>
      </c>
      <c r="B6" s="11" t="s">
        <v>14</v>
      </c>
      <c r="C6" s="11" t="s">
        <v>15</v>
      </c>
      <c r="D6" s="11" t="s">
        <v>16</v>
      </c>
      <c r="E6" s="11"/>
      <c r="F6" s="11" t="s">
        <v>17</v>
      </c>
      <c r="G6" s="11" t="s">
        <v>18</v>
      </c>
      <c r="H6" s="11" t="s">
        <v>19</v>
      </c>
      <c r="I6" s="11" t="s">
        <v>20</v>
      </c>
      <c r="J6" s="11" t="s">
        <v>21</v>
      </c>
      <c r="K6" s="11" t="s">
        <v>22</v>
      </c>
      <c r="L6" s="11" t="s">
        <v>23</v>
      </c>
      <c r="M6" s="11" t="s">
        <v>24</v>
      </c>
      <c r="N6" s="11"/>
      <c r="O6" s="14"/>
    </row>
    <row r="7" spans="1:16" s="13" customFormat="1" ht="18.75" x14ac:dyDescent="0.5">
      <c r="A7" s="15"/>
      <c r="B7" s="15"/>
      <c r="C7" s="15" t="s">
        <v>25</v>
      </c>
      <c r="D7" s="15" t="s">
        <v>26</v>
      </c>
      <c r="E7" s="15"/>
      <c r="F7" s="15" t="s">
        <v>27</v>
      </c>
      <c r="G7" s="15" t="s">
        <v>28</v>
      </c>
      <c r="H7" s="15"/>
      <c r="I7" s="15"/>
      <c r="J7" s="15"/>
      <c r="K7" s="15" t="s">
        <v>29</v>
      </c>
      <c r="L7" s="15" t="s">
        <v>30</v>
      </c>
      <c r="M7" s="15" t="s">
        <v>31</v>
      </c>
      <c r="N7" s="11"/>
      <c r="O7" s="12"/>
    </row>
    <row r="8" spans="1:16" s="20" customFormat="1" ht="18.75" customHeight="1" x14ac:dyDescent="0.3">
      <c r="A8" s="16" t="s">
        <v>32</v>
      </c>
      <c r="B8" s="17">
        <v>37705741</v>
      </c>
      <c r="C8" s="17">
        <v>12680517.09</v>
      </c>
      <c r="D8" s="17">
        <v>64196.84</v>
      </c>
      <c r="E8" s="17">
        <v>5870741.5599999996</v>
      </c>
      <c r="F8" s="17">
        <v>101596.19</v>
      </c>
      <c r="G8" s="17">
        <v>103229.71</v>
      </c>
      <c r="H8" s="17">
        <v>2003665.16</v>
      </c>
      <c r="I8" s="17">
        <v>6265571.2699999996</v>
      </c>
      <c r="J8" s="17">
        <v>1412620.39</v>
      </c>
      <c r="K8" s="17">
        <v>2604799.63</v>
      </c>
      <c r="L8" s="17">
        <v>209787.87</v>
      </c>
      <c r="M8" s="17">
        <v>473872.01</v>
      </c>
      <c r="N8" s="18"/>
      <c r="O8" s="19"/>
    </row>
    <row r="9" spans="1:16" s="20" customFormat="1" ht="18.75" customHeight="1" x14ac:dyDescent="0.3">
      <c r="A9" s="21" t="s">
        <v>33</v>
      </c>
      <c r="B9" s="22">
        <v>20453926.91</v>
      </c>
      <c r="C9" s="22">
        <v>7440873.4100000001</v>
      </c>
      <c r="D9" s="22">
        <v>46352.82</v>
      </c>
      <c r="E9" s="22">
        <v>3018364.87</v>
      </c>
      <c r="F9" s="22">
        <v>82087.81</v>
      </c>
      <c r="G9" s="22">
        <v>66567.839999999997</v>
      </c>
      <c r="H9" s="22">
        <v>1690241.28</v>
      </c>
      <c r="I9" s="22">
        <v>3108533.9</v>
      </c>
      <c r="J9" s="22">
        <v>1114533.77</v>
      </c>
      <c r="K9" s="22">
        <v>899100.14</v>
      </c>
      <c r="L9" s="22">
        <v>129923.03</v>
      </c>
      <c r="M9" s="22">
        <v>195250.34</v>
      </c>
      <c r="N9" s="23"/>
      <c r="O9" s="24"/>
      <c r="P9" s="25"/>
    </row>
    <row r="10" spans="1:16" s="20" customFormat="1" ht="18.75" customHeight="1" x14ac:dyDescent="0.3">
      <c r="A10" s="21" t="s">
        <v>34</v>
      </c>
      <c r="B10" s="22">
        <v>17251814.09</v>
      </c>
      <c r="C10" s="22">
        <v>5239643.6900000004</v>
      </c>
      <c r="D10" s="22">
        <v>17844.02</v>
      </c>
      <c r="E10" s="22">
        <v>2852376.69</v>
      </c>
      <c r="F10" s="22">
        <v>19508.38</v>
      </c>
      <c r="G10" s="22">
        <v>36661.870000000003</v>
      </c>
      <c r="H10" s="22">
        <v>313423.88</v>
      </c>
      <c r="I10" s="22">
        <v>3157037.37</v>
      </c>
      <c r="J10" s="22">
        <v>298086.62</v>
      </c>
      <c r="K10" s="22">
        <v>1705699.5</v>
      </c>
      <c r="L10" s="22">
        <v>79864.84</v>
      </c>
      <c r="M10" s="22">
        <v>278621.67</v>
      </c>
      <c r="N10" s="23"/>
      <c r="O10" s="24"/>
    </row>
    <row r="11" spans="1:16" s="20" customFormat="1" ht="18.75" customHeight="1" x14ac:dyDescent="0.3">
      <c r="A11" s="16" t="s">
        <v>35</v>
      </c>
      <c r="B11" s="17">
        <v>9574517.7699999996</v>
      </c>
      <c r="C11" s="17">
        <v>5426625.2199999997</v>
      </c>
      <c r="D11" s="17">
        <v>12416.01</v>
      </c>
      <c r="E11" s="17">
        <v>641589.36</v>
      </c>
      <c r="F11" s="17">
        <v>14570.05</v>
      </c>
      <c r="G11" s="17">
        <v>20616.740000000002</v>
      </c>
      <c r="H11" s="17">
        <v>421585.8</v>
      </c>
      <c r="I11" s="17">
        <v>1269669.8400000001</v>
      </c>
      <c r="J11" s="17">
        <v>85475.02</v>
      </c>
      <c r="K11" s="17">
        <v>388119.17</v>
      </c>
      <c r="L11" s="17">
        <v>12851.4</v>
      </c>
      <c r="M11" s="17">
        <v>44146.1</v>
      </c>
      <c r="N11" s="17"/>
      <c r="O11" s="19"/>
      <c r="P11" s="25"/>
    </row>
    <row r="12" spans="1:16" s="20" customFormat="1" ht="18.75" customHeight="1" x14ac:dyDescent="0.3">
      <c r="A12" s="21" t="s">
        <v>33</v>
      </c>
      <c r="B12" s="22">
        <v>5192715.6100000003</v>
      </c>
      <c r="C12" s="22">
        <v>3067211.92</v>
      </c>
      <c r="D12" s="22">
        <v>8758.39</v>
      </c>
      <c r="E12" s="22">
        <v>283272.84999999998</v>
      </c>
      <c r="F12" s="22">
        <v>13114.5</v>
      </c>
      <c r="G12" s="22">
        <v>14782.15</v>
      </c>
      <c r="H12" s="22">
        <v>361999.96</v>
      </c>
      <c r="I12" s="22">
        <v>625799.29</v>
      </c>
      <c r="J12" s="22">
        <v>72957.69</v>
      </c>
      <c r="K12" s="22">
        <v>122276</v>
      </c>
      <c r="L12" s="22">
        <v>6870.92</v>
      </c>
      <c r="M12" s="22">
        <v>17179.95</v>
      </c>
      <c r="N12" s="22"/>
      <c r="O12" s="24"/>
    </row>
    <row r="13" spans="1:16" s="20" customFormat="1" ht="18.75" customHeight="1" x14ac:dyDescent="0.3">
      <c r="A13" s="21" t="s">
        <v>34</v>
      </c>
      <c r="B13" s="22">
        <v>4381802.16</v>
      </c>
      <c r="C13" s="22">
        <v>2359413.29</v>
      </c>
      <c r="D13" s="22">
        <v>3657.62</v>
      </c>
      <c r="E13" s="22">
        <v>358316.51</v>
      </c>
      <c r="F13" s="22">
        <v>1455.56</v>
      </c>
      <c r="G13" s="22">
        <v>5834.59</v>
      </c>
      <c r="H13" s="22">
        <v>59585.84</v>
      </c>
      <c r="I13" s="22">
        <v>643870.55000000005</v>
      </c>
      <c r="J13" s="22">
        <v>12517.32</v>
      </c>
      <c r="K13" s="22">
        <v>265843.17</v>
      </c>
      <c r="L13" s="22">
        <v>5980.48</v>
      </c>
      <c r="M13" s="22">
        <v>26966.16</v>
      </c>
      <c r="N13" s="22"/>
      <c r="O13" s="24"/>
    </row>
    <row r="14" spans="1:16" s="20" customFormat="1" ht="18.75" customHeight="1" x14ac:dyDescent="0.3">
      <c r="A14" s="16" t="s">
        <v>36</v>
      </c>
      <c r="B14" s="26">
        <v>205270.14</v>
      </c>
      <c r="C14" s="26">
        <v>93554.41</v>
      </c>
      <c r="D14" s="26">
        <v>92.03</v>
      </c>
      <c r="E14" s="26">
        <v>10836.74</v>
      </c>
      <c r="F14" s="26">
        <v>1115.08</v>
      </c>
      <c r="G14" s="26">
        <v>358.53</v>
      </c>
      <c r="H14" s="26">
        <v>13511.28</v>
      </c>
      <c r="I14" s="26">
        <v>36123.58</v>
      </c>
      <c r="J14" s="26">
        <v>2322.02</v>
      </c>
      <c r="K14" s="26">
        <v>10991.55</v>
      </c>
      <c r="L14" s="26">
        <v>133.1</v>
      </c>
      <c r="M14" s="26">
        <v>1461.04</v>
      </c>
      <c r="N14" s="27"/>
      <c r="O14" s="28"/>
    </row>
    <row r="15" spans="1:16" s="31" customFormat="1" ht="18.75" customHeight="1" x14ac:dyDescent="0.3">
      <c r="A15" s="21" t="s">
        <v>33</v>
      </c>
      <c r="B15" s="29">
        <v>110603.32</v>
      </c>
      <c r="C15" s="29">
        <v>52717</v>
      </c>
      <c r="D15" s="29">
        <v>92.03</v>
      </c>
      <c r="E15" s="29">
        <v>5184.53</v>
      </c>
      <c r="F15" s="29">
        <v>694.4</v>
      </c>
      <c r="G15" s="29">
        <v>129</v>
      </c>
      <c r="H15" s="29">
        <v>11927</v>
      </c>
      <c r="I15" s="29">
        <v>16565</v>
      </c>
      <c r="J15" s="29">
        <v>1842.99</v>
      </c>
      <c r="K15" s="29">
        <v>2495.5700000000002</v>
      </c>
      <c r="L15" s="29" t="s">
        <v>37</v>
      </c>
      <c r="M15" s="29">
        <v>441.07</v>
      </c>
      <c r="N15" s="27"/>
      <c r="O15" s="30"/>
    </row>
    <row r="16" spans="1:16" s="31" customFormat="1" ht="18.75" customHeight="1" x14ac:dyDescent="0.3">
      <c r="A16" s="32" t="s">
        <v>34</v>
      </c>
      <c r="B16" s="29">
        <v>94666.82</v>
      </c>
      <c r="C16" s="29">
        <v>40836.769999999997</v>
      </c>
      <c r="D16" s="29" t="s">
        <v>37</v>
      </c>
      <c r="E16" s="29">
        <v>5652.21</v>
      </c>
      <c r="F16" s="29">
        <v>420.69</v>
      </c>
      <c r="G16" s="29">
        <v>230.31</v>
      </c>
      <c r="H16" s="29">
        <v>1583.63</v>
      </c>
      <c r="I16" s="29">
        <v>19559.150000000001</v>
      </c>
      <c r="J16" s="29">
        <v>479.03</v>
      </c>
      <c r="K16" s="29">
        <v>8495.98</v>
      </c>
      <c r="L16" s="29">
        <v>133.1</v>
      </c>
      <c r="M16" s="29">
        <v>1019.97</v>
      </c>
      <c r="N16" s="27"/>
      <c r="O16" s="33"/>
    </row>
    <row r="17" spans="1:16" s="37" customFormat="1" ht="18.75" x14ac:dyDescent="0.3">
      <c r="A17" s="34" t="s">
        <v>38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36"/>
    </row>
    <row r="18" spans="1:16" s="41" customFormat="1" ht="20.25" x14ac:dyDescent="0.3">
      <c r="A18" s="16" t="s">
        <v>32</v>
      </c>
      <c r="B18" s="38">
        <v>100</v>
      </c>
      <c r="C18" s="39">
        <v>33.630202599651867</v>
      </c>
      <c r="D18" s="39">
        <v>0.17025746821949475</v>
      </c>
      <c r="E18" s="39">
        <v>15.569887779158087</v>
      </c>
      <c r="F18" s="39">
        <v>0.2694448837379963</v>
      </c>
      <c r="G18" s="39">
        <v>0.2737771683097277</v>
      </c>
      <c r="H18" s="39">
        <v>5.3139524827267017</v>
      </c>
      <c r="I18" s="39">
        <v>16.617021980817192</v>
      </c>
      <c r="J18" s="39">
        <v>3.7464331757861489</v>
      </c>
      <c r="K18" s="39">
        <v>6.9082308447405927</v>
      </c>
      <c r="L18" s="39">
        <v>0.5</v>
      </c>
      <c r="M18" s="39">
        <v>1.2</v>
      </c>
      <c r="N18" s="39"/>
      <c r="O18" s="39"/>
      <c r="P18" s="40"/>
    </row>
    <row r="19" spans="1:16" s="44" customFormat="1" ht="21" x14ac:dyDescent="0.3">
      <c r="A19" s="21" t="s">
        <v>33</v>
      </c>
      <c r="B19" s="42">
        <v>100</v>
      </c>
      <c r="C19" s="43">
        <v>36.378703428152612</v>
      </c>
      <c r="D19" s="43">
        <v>0.22662063966473811</v>
      </c>
      <c r="E19" s="43">
        <v>14.756896723456611</v>
      </c>
      <c r="F19" s="43">
        <v>0.40133031843321476</v>
      </c>
      <c r="G19" s="43">
        <v>0.32545261500594658</v>
      </c>
      <c r="H19" s="43">
        <v>8.2636517057936434</v>
      </c>
      <c r="I19" s="43">
        <v>15.19773642331843</v>
      </c>
      <c r="J19" s="43">
        <v>5.4489965418576922</v>
      </c>
      <c r="K19" s="43">
        <v>4.3957336112334824</v>
      </c>
      <c r="L19" s="43">
        <v>0.63519846615116315</v>
      </c>
      <c r="M19" s="43">
        <v>0.95458608441854453</v>
      </c>
      <c r="N19" s="39"/>
      <c r="O19" s="43"/>
      <c r="P19" s="40"/>
    </row>
    <row r="20" spans="1:16" s="44" customFormat="1" ht="21" x14ac:dyDescent="0.3">
      <c r="A20" s="21" t="s">
        <v>34</v>
      </c>
      <c r="B20" s="42">
        <v>100</v>
      </c>
      <c r="C20" s="43">
        <v>30.371552015721964</v>
      </c>
      <c r="D20" s="43">
        <v>0.10343271673871834</v>
      </c>
      <c r="E20" s="43">
        <v>16.600000000000001</v>
      </c>
      <c r="F20" s="43">
        <v>0.11308016593633487</v>
      </c>
      <c r="G20" s="43">
        <v>0.21251023114868267</v>
      </c>
      <c r="H20" s="43">
        <v>1.8167589701866536</v>
      </c>
      <c r="I20" s="43">
        <v>18.299741427366609</v>
      </c>
      <c r="J20" s="43">
        <v>1.727856667391203</v>
      </c>
      <c r="K20" s="43">
        <v>9.8870732729997783</v>
      </c>
      <c r="L20" s="43">
        <v>0.46293589522445405</v>
      </c>
      <c r="M20" s="43">
        <v>1.6150282430964917</v>
      </c>
      <c r="N20" s="39"/>
      <c r="O20" s="43"/>
      <c r="P20" s="40"/>
    </row>
    <row r="21" spans="1:16" s="41" customFormat="1" ht="20.25" x14ac:dyDescent="0.3">
      <c r="A21" s="16" t="s">
        <v>35</v>
      </c>
      <c r="B21" s="38">
        <v>100</v>
      </c>
      <c r="C21" s="39">
        <v>56.677791512417862</v>
      </c>
      <c r="D21" s="39">
        <v>0.12967765372897733</v>
      </c>
      <c r="E21" s="39">
        <v>6.7010096530428189</v>
      </c>
      <c r="F21" s="39">
        <v>0.15217528809286446</v>
      </c>
      <c r="G21" s="39">
        <v>0.21532927814493996</v>
      </c>
      <c r="H21" s="39">
        <v>4.403206617057644</v>
      </c>
      <c r="I21" s="39">
        <v>13.260927291589331</v>
      </c>
      <c r="J21" s="39">
        <v>0.89273446510089882</v>
      </c>
      <c r="K21" s="39">
        <v>4.0536680731441166</v>
      </c>
      <c r="L21" s="39">
        <v>0.13422503679785849</v>
      </c>
      <c r="M21" s="39">
        <v>0.46107909620601184</v>
      </c>
      <c r="N21" s="39"/>
      <c r="O21" s="39"/>
      <c r="P21" s="40"/>
    </row>
    <row r="22" spans="1:16" s="44" customFormat="1" ht="21" x14ac:dyDescent="0.3">
      <c r="A22" s="21" t="s">
        <v>33</v>
      </c>
      <c r="B22" s="42">
        <v>100</v>
      </c>
      <c r="C22" s="43">
        <v>59.067589106810331</v>
      </c>
      <c r="D22" s="43">
        <v>0.16866685291089914</v>
      </c>
      <c r="E22" s="43">
        <v>5.4</v>
      </c>
      <c r="F22" s="43">
        <v>0.25255571429223717</v>
      </c>
      <c r="G22" s="43">
        <v>0.28467089496549569</v>
      </c>
      <c r="H22" s="43">
        <v>6.97130340245997</v>
      </c>
      <c r="I22" s="43">
        <v>12</v>
      </c>
      <c r="J22" s="43">
        <v>1.4050006871067602</v>
      </c>
      <c r="K22" s="43">
        <v>2.3547601906895106</v>
      </c>
      <c r="L22" s="43">
        <v>0.13231843443858463</v>
      </c>
      <c r="M22" s="43">
        <v>0.33084711912424564</v>
      </c>
      <c r="N22" s="39"/>
      <c r="O22" s="43"/>
      <c r="P22" s="40"/>
    </row>
    <row r="23" spans="1:16" s="44" customFormat="1" ht="21" x14ac:dyDescent="0.3">
      <c r="A23" s="21" t="s">
        <v>34</v>
      </c>
      <c r="B23" s="42">
        <v>100</v>
      </c>
      <c r="C23" s="43">
        <v>53.845728397742171</v>
      </c>
      <c r="D23" s="43">
        <v>8.3472960814826011E-2</v>
      </c>
      <c r="E23" s="43">
        <v>8.1773776386106842</v>
      </c>
      <c r="F23" s="45" t="s">
        <v>39</v>
      </c>
      <c r="G23" s="43">
        <v>0.13315503044071711</v>
      </c>
      <c r="H23" s="43">
        <v>1.3598477937671198</v>
      </c>
      <c r="I23" s="43">
        <v>14.694194910890273</v>
      </c>
      <c r="J23" s="43">
        <v>0.2856660237713699</v>
      </c>
      <c r="K23" s="43">
        <v>6.0669824947094373</v>
      </c>
      <c r="L23" s="43">
        <v>0.13648448244865533</v>
      </c>
      <c r="M23" s="43">
        <v>0.61541254067025242</v>
      </c>
      <c r="N23" s="39"/>
      <c r="O23" s="43"/>
      <c r="P23" s="40"/>
    </row>
    <row r="24" spans="1:16" s="41" customFormat="1" ht="20.25" x14ac:dyDescent="0.3">
      <c r="A24" s="16" t="s">
        <v>36</v>
      </c>
      <c r="B24" s="46">
        <v>100</v>
      </c>
      <c r="C24" s="47">
        <v>45.5</v>
      </c>
      <c r="D24" s="48">
        <v>0.1</v>
      </c>
      <c r="E24" s="47">
        <v>5.2792578599108468</v>
      </c>
      <c r="F24" s="39">
        <v>0.54322562453555101</v>
      </c>
      <c r="G24" s="39">
        <v>0.17466252032565477</v>
      </c>
      <c r="H24" s="39">
        <v>6.5821945656586971</v>
      </c>
      <c r="I24" s="39">
        <v>17.598068574416132</v>
      </c>
      <c r="J24" s="39">
        <v>1.1312020345482299</v>
      </c>
      <c r="K24" s="39">
        <v>5.3</v>
      </c>
      <c r="L24" s="39">
        <v>6.4841384138969255E-2</v>
      </c>
      <c r="M24" s="39">
        <v>0.71176450700525651</v>
      </c>
      <c r="N24" s="39"/>
      <c r="O24" s="39"/>
      <c r="P24" s="40"/>
    </row>
    <row r="25" spans="1:16" s="44" customFormat="1" ht="21" x14ac:dyDescent="0.3">
      <c r="A25" s="21" t="s">
        <v>33</v>
      </c>
      <c r="B25" s="42">
        <v>100</v>
      </c>
      <c r="C25" s="43">
        <v>47.663126206338106</v>
      </c>
      <c r="D25" s="43">
        <v>8.3207267195957585E-2</v>
      </c>
      <c r="E25" s="43">
        <v>4.6874994349175045</v>
      </c>
      <c r="F25" s="43">
        <v>0.62782925503502063</v>
      </c>
      <c r="G25" s="43">
        <v>0.11663302692902888</v>
      </c>
      <c r="H25" s="43">
        <v>10.783582264980833</v>
      </c>
      <c r="I25" s="43">
        <v>14.976946442475686</v>
      </c>
      <c r="J25" s="43">
        <v>1.6663062193793097</v>
      </c>
      <c r="K25" s="43">
        <v>2.2000000000000002</v>
      </c>
      <c r="L25" s="49" t="s">
        <v>37</v>
      </c>
      <c r="M25" s="43">
        <v>0.39878549757819204</v>
      </c>
      <c r="N25" s="39"/>
      <c r="O25" s="43"/>
      <c r="P25" s="40"/>
    </row>
    <row r="26" spans="1:16" s="44" customFormat="1" ht="21" x14ac:dyDescent="0.3">
      <c r="A26" s="50" t="s">
        <v>34</v>
      </c>
      <c r="B26" s="51">
        <v>100</v>
      </c>
      <c r="C26" s="52">
        <v>43.137363228214483</v>
      </c>
      <c r="D26" s="53" t="s">
        <v>37</v>
      </c>
      <c r="E26" s="52">
        <v>5.9706346954508449</v>
      </c>
      <c r="F26" s="52">
        <v>0.44439012528359984</v>
      </c>
      <c r="G26" s="52">
        <v>0.24328481721473266</v>
      </c>
      <c r="H26" s="52">
        <v>1.672845882010191</v>
      </c>
      <c r="I26" s="52">
        <v>20.661040478596409</v>
      </c>
      <c r="J26" s="52">
        <v>0.50601678602914935</v>
      </c>
      <c r="K26" s="52">
        <v>8.9746122242196353</v>
      </c>
      <c r="L26" s="52">
        <v>0.14059836381955154</v>
      </c>
      <c r="M26" s="52">
        <v>1.0774313534562585</v>
      </c>
      <c r="N26" s="54"/>
      <c r="O26" s="55"/>
      <c r="P26" s="40"/>
    </row>
    <row r="27" spans="1:16" s="57" customFormat="1" ht="20.25" x14ac:dyDescent="0.5">
      <c r="A27" s="56" t="s">
        <v>40</v>
      </c>
      <c r="B27" s="57" t="s">
        <v>41</v>
      </c>
      <c r="P27" s="40"/>
    </row>
    <row r="28" spans="1:16" s="57" customFormat="1" ht="17.25" customHeight="1" x14ac:dyDescent="0.5">
      <c r="B28" s="58"/>
    </row>
    <row r="29" spans="1:16" x14ac:dyDescent="0.5"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37"/>
    </row>
    <row r="30" spans="1:16" x14ac:dyDescent="0.5"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37"/>
    </row>
    <row r="31" spans="1:16" x14ac:dyDescent="0.5"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37"/>
    </row>
    <row r="32" spans="1:16" x14ac:dyDescent="0.5"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37"/>
    </row>
    <row r="33" spans="2:14" x14ac:dyDescent="0.5"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37"/>
    </row>
    <row r="34" spans="2:14" x14ac:dyDescent="0.5"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</row>
    <row r="35" spans="2:14" x14ac:dyDescent="0.5"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</row>
    <row r="36" spans="2:14" x14ac:dyDescent="0.5"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</row>
    <row r="37" spans="2:14" x14ac:dyDescent="0.5"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</row>
  </sheetData>
  <mergeCells count="1">
    <mergeCell ref="A17:M17"/>
  </mergeCells>
  <pageMargins left="0.39370078740157483" right="0.19685039370078741" top="0.59055118110236227" bottom="0.19685039370078741" header="0.51181102362204722" footer="0.51181102362204722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44"/>
  <sheetViews>
    <sheetView tabSelected="1" zoomScale="90" zoomScaleNormal="90" zoomScaleSheetLayoutView="100" workbookViewId="0">
      <selection activeCell="AA40" sqref="AA40"/>
    </sheetView>
  </sheetViews>
  <sheetFormatPr defaultColWidth="9.140625" defaultRowHeight="21.75" x14ac:dyDescent="0.5"/>
  <cols>
    <col min="1" max="1" width="19.5703125" style="59" customWidth="1"/>
    <col min="2" max="2" width="11.42578125" style="59" hidden="1" customWidth="1"/>
    <col min="3" max="3" width="11.28515625" style="59" hidden="1" customWidth="1"/>
    <col min="4" max="4" width="10" style="59" hidden="1" customWidth="1"/>
    <col min="5" max="5" width="10.42578125" style="59" hidden="1" customWidth="1"/>
    <col min="6" max="6" width="8.7109375" style="59" hidden="1" customWidth="1"/>
    <col min="7" max="7" width="9.28515625" style="59" hidden="1" customWidth="1"/>
    <col min="8" max="8" width="10.140625" style="59" hidden="1" customWidth="1"/>
    <col min="9" max="9" width="10.42578125" style="59" hidden="1" customWidth="1"/>
    <col min="10" max="11" width="10.140625" style="59" hidden="1" customWidth="1"/>
    <col min="12" max="12" width="11.28515625" style="59" hidden="1" customWidth="1"/>
    <col min="13" max="13" width="12.5703125" style="59" hidden="1" customWidth="1"/>
    <col min="14" max="14" width="3.7109375" style="59" hidden="1" customWidth="1"/>
    <col min="15" max="15" width="2.42578125" style="1" hidden="1" customWidth="1"/>
    <col min="16" max="16" width="12.140625" style="1" customWidth="1"/>
    <col min="17" max="22" width="12.140625" style="59" customWidth="1"/>
    <col min="23" max="23" width="10.85546875" style="59" customWidth="1"/>
    <col min="24" max="25" width="11.140625" style="59" customWidth="1"/>
    <col min="26" max="26" width="9.5703125" style="59" customWidth="1"/>
    <col min="27" max="27" width="11.7109375" style="1" customWidth="1"/>
    <col min="28" max="28" width="5.28515625" style="1" customWidth="1"/>
    <col min="29" max="16384" width="9.140625" style="59"/>
  </cols>
  <sheetData>
    <row r="1" spans="1:28" s="3" customFormat="1" ht="19.5" x14ac:dyDescent="0.5">
      <c r="A1" s="2" t="s">
        <v>0</v>
      </c>
      <c r="O1" s="4">
        <v>26</v>
      </c>
      <c r="AA1" s="6"/>
      <c r="AB1" s="6"/>
    </row>
    <row r="2" spans="1:28" s="3" customFormat="1" ht="19.5" x14ac:dyDescent="0.5">
      <c r="A2" s="5" t="s">
        <v>42</v>
      </c>
      <c r="O2" s="6"/>
      <c r="P2" s="6"/>
      <c r="AA2" s="6"/>
      <c r="AB2" s="6"/>
    </row>
    <row r="3" spans="1:28" s="8" customFormat="1" ht="5.0999999999999996" customHeight="1" x14ac:dyDescent="0.5">
      <c r="A3" s="7"/>
      <c r="O3" s="9"/>
      <c r="P3" s="9"/>
      <c r="AA3" s="9"/>
      <c r="AB3" s="9"/>
    </row>
    <row r="4" spans="1:28" s="13" customFormat="1" ht="18.75" x14ac:dyDescent="0.5">
      <c r="A4" s="10"/>
      <c r="B4" s="10"/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10" t="s">
        <v>10</v>
      </c>
      <c r="L4" s="10" t="s">
        <v>11</v>
      </c>
      <c r="M4" s="10" t="s">
        <v>12</v>
      </c>
      <c r="N4" s="11"/>
      <c r="O4" s="12"/>
      <c r="P4" s="61" t="s">
        <v>10</v>
      </c>
      <c r="Q4" s="61" t="s">
        <v>10</v>
      </c>
      <c r="R4" s="61" t="s">
        <v>43</v>
      </c>
      <c r="S4" s="61" t="s">
        <v>43</v>
      </c>
      <c r="T4" s="61" t="s">
        <v>44</v>
      </c>
      <c r="U4" s="61" t="s">
        <v>45</v>
      </c>
      <c r="V4" s="61" t="s">
        <v>46</v>
      </c>
      <c r="W4" s="61" t="s">
        <v>10</v>
      </c>
      <c r="X4" s="61" t="s">
        <v>47</v>
      </c>
      <c r="Y4" s="61" t="s">
        <v>48</v>
      </c>
      <c r="Z4" s="61" t="s">
        <v>49</v>
      </c>
      <c r="AA4" s="62"/>
      <c r="AB4" s="63"/>
    </row>
    <row r="5" spans="1:28" s="13" customFormat="1" ht="18.75" x14ac:dyDescent="0.5">
      <c r="A5" s="11" t="s">
        <v>13</v>
      </c>
      <c r="B5" s="11" t="s">
        <v>14</v>
      </c>
      <c r="C5" s="11" t="s">
        <v>15</v>
      </c>
      <c r="D5" s="11" t="s">
        <v>16</v>
      </c>
      <c r="E5" s="11"/>
      <c r="F5" s="11" t="s">
        <v>17</v>
      </c>
      <c r="G5" s="11" t="s">
        <v>18</v>
      </c>
      <c r="H5" s="11" t="s">
        <v>19</v>
      </c>
      <c r="I5" s="11" t="s">
        <v>20</v>
      </c>
      <c r="J5" s="11" t="s">
        <v>21</v>
      </c>
      <c r="K5" s="11" t="s">
        <v>22</v>
      </c>
      <c r="L5" s="11" t="s">
        <v>23</v>
      </c>
      <c r="M5" s="11" t="s">
        <v>24</v>
      </c>
      <c r="N5" s="11"/>
      <c r="O5" s="14" t="s">
        <v>14</v>
      </c>
      <c r="P5" s="64" t="s">
        <v>50</v>
      </c>
      <c r="Q5" s="64" t="s">
        <v>51</v>
      </c>
      <c r="R5" s="64" t="s">
        <v>23</v>
      </c>
      <c r="S5" s="64" t="s">
        <v>52</v>
      </c>
      <c r="T5" s="64"/>
      <c r="U5" s="64" t="s">
        <v>53</v>
      </c>
      <c r="V5" s="64" t="s">
        <v>54</v>
      </c>
      <c r="W5" s="64" t="s">
        <v>55</v>
      </c>
      <c r="X5" s="64" t="s">
        <v>56</v>
      </c>
      <c r="Y5" s="64" t="s">
        <v>57</v>
      </c>
      <c r="Z5" s="64"/>
      <c r="AA5" s="62"/>
      <c r="AB5" s="63"/>
    </row>
    <row r="6" spans="1:28" s="13" customFormat="1" ht="18.75" x14ac:dyDescent="0.5">
      <c r="A6" s="15"/>
      <c r="B6" s="15"/>
      <c r="C6" s="15" t="s">
        <v>25</v>
      </c>
      <c r="D6" s="15" t="s">
        <v>26</v>
      </c>
      <c r="E6" s="15"/>
      <c r="F6" s="15" t="s">
        <v>27</v>
      </c>
      <c r="G6" s="15" t="s">
        <v>28</v>
      </c>
      <c r="H6" s="15"/>
      <c r="I6" s="15"/>
      <c r="J6" s="15"/>
      <c r="K6" s="15" t="s">
        <v>29</v>
      </c>
      <c r="L6" s="15" t="s">
        <v>30</v>
      </c>
      <c r="M6" s="15" t="s">
        <v>31</v>
      </c>
      <c r="N6" s="11"/>
      <c r="O6" s="12"/>
      <c r="P6" s="65"/>
      <c r="Q6" s="65" t="s">
        <v>58</v>
      </c>
      <c r="R6" s="65" t="s">
        <v>59</v>
      </c>
      <c r="S6" s="65" t="s">
        <v>60</v>
      </c>
      <c r="T6" s="65"/>
      <c r="U6" s="65"/>
      <c r="V6" s="65" t="s">
        <v>61</v>
      </c>
      <c r="W6" s="65" t="s">
        <v>62</v>
      </c>
      <c r="X6" s="65" t="s">
        <v>63</v>
      </c>
      <c r="Y6" s="65"/>
      <c r="Z6" s="65"/>
      <c r="AA6" s="63"/>
      <c r="AB6" s="63"/>
    </row>
    <row r="7" spans="1:28" s="20" customFormat="1" ht="18.75" customHeight="1" x14ac:dyDescent="0.3">
      <c r="A7" s="16" t="s">
        <v>32</v>
      </c>
      <c r="B7" s="17">
        <v>263570.06</v>
      </c>
      <c r="C7" s="17">
        <v>352511.67</v>
      </c>
      <c r="D7" s="17">
        <v>478383.86</v>
      </c>
      <c r="E7" s="17">
        <v>1684714.7</v>
      </c>
      <c r="F7" s="17">
        <v>1047556.73</v>
      </c>
      <c r="G7" s="17">
        <v>731585.79</v>
      </c>
      <c r="H7" s="17">
        <v>211523.38</v>
      </c>
      <c r="I7" s="17">
        <v>887988.15</v>
      </c>
      <c r="J7" s="17">
        <v>207760.38</v>
      </c>
      <c r="K7" s="17">
        <v>3616.47</v>
      </c>
      <c r="L7" s="17">
        <v>45932.07</v>
      </c>
      <c r="M7" s="17">
        <v>514977.39</v>
      </c>
      <c r="N7" s="18"/>
      <c r="O7" s="19">
        <v>37821800.520000003</v>
      </c>
      <c r="P7" s="17">
        <v>263570.06</v>
      </c>
      <c r="Q7" s="17">
        <v>352511.67</v>
      </c>
      <c r="R7" s="17">
        <v>478383.86</v>
      </c>
      <c r="S7" s="17">
        <v>1684714.7</v>
      </c>
      <c r="T7" s="17">
        <v>1047556.73</v>
      </c>
      <c r="U7" s="17">
        <v>731585.79</v>
      </c>
      <c r="V7" s="17">
        <v>211523.38</v>
      </c>
      <c r="W7" s="17">
        <v>887988.15</v>
      </c>
      <c r="X7" s="17">
        <v>207760.38</v>
      </c>
      <c r="Y7" s="17">
        <v>3616.47</v>
      </c>
      <c r="Z7" s="17">
        <v>45932.07</v>
      </c>
      <c r="AA7" s="62"/>
      <c r="AB7" s="63"/>
    </row>
    <row r="8" spans="1:28" s="20" customFormat="1" ht="18.75" customHeight="1" x14ac:dyDescent="0.3">
      <c r="A8" s="21" t="s">
        <v>33</v>
      </c>
      <c r="B8" s="22">
        <v>123540.12</v>
      </c>
      <c r="C8" s="22">
        <v>168266.53</v>
      </c>
      <c r="D8" s="22">
        <v>274396.49</v>
      </c>
      <c r="E8" s="22">
        <v>977007.7</v>
      </c>
      <c r="F8" s="22">
        <v>334642.40999999997</v>
      </c>
      <c r="G8" s="22">
        <v>174515.39</v>
      </c>
      <c r="H8" s="22">
        <v>112832.34</v>
      </c>
      <c r="I8" s="22">
        <v>440922.12</v>
      </c>
      <c r="J8" s="22">
        <v>30551.1</v>
      </c>
      <c r="K8" s="22">
        <v>1888.2</v>
      </c>
      <c r="L8" s="22">
        <v>23535.31</v>
      </c>
      <c r="M8" s="22">
        <v>210924.07</v>
      </c>
      <c r="N8" s="23"/>
      <c r="O8" s="24">
        <v>20496283.93</v>
      </c>
      <c r="P8" s="22">
        <v>123540.12</v>
      </c>
      <c r="Q8" s="22">
        <v>168266.53</v>
      </c>
      <c r="R8" s="22">
        <v>274396.49</v>
      </c>
      <c r="S8" s="22">
        <v>977007.7</v>
      </c>
      <c r="T8" s="22">
        <v>334642.40999999997</v>
      </c>
      <c r="U8" s="22">
        <v>174515.39</v>
      </c>
      <c r="V8" s="22">
        <v>112832.34</v>
      </c>
      <c r="W8" s="22">
        <v>440922.12</v>
      </c>
      <c r="X8" s="22">
        <v>30551.1</v>
      </c>
      <c r="Y8" s="22">
        <v>1888.2</v>
      </c>
      <c r="Z8" s="22">
        <v>23535.31</v>
      </c>
      <c r="AA8" s="66"/>
      <c r="AB8" s="67"/>
    </row>
    <row r="9" spans="1:28" s="20" customFormat="1" ht="18.75" customHeight="1" x14ac:dyDescent="0.3">
      <c r="A9" s="21" t="s">
        <v>34</v>
      </c>
      <c r="B9" s="22">
        <v>140029.94</v>
      </c>
      <c r="C9" s="22">
        <v>184245.14</v>
      </c>
      <c r="D9" s="22">
        <v>203987.37</v>
      </c>
      <c r="E9" s="22">
        <v>707707</v>
      </c>
      <c r="F9" s="22">
        <v>712914.32</v>
      </c>
      <c r="G9" s="22">
        <v>557070.4</v>
      </c>
      <c r="H9" s="22">
        <v>98691.04</v>
      </c>
      <c r="I9" s="22">
        <v>447066.03</v>
      </c>
      <c r="J9" s="22">
        <v>177209.29</v>
      </c>
      <c r="K9" s="22">
        <v>1728.28</v>
      </c>
      <c r="L9" s="22">
        <v>22396.76</v>
      </c>
      <c r="M9" s="22">
        <v>304053.31</v>
      </c>
      <c r="N9" s="23"/>
      <c r="O9" s="24">
        <v>17325516.59</v>
      </c>
      <c r="P9" s="22">
        <v>140029.94</v>
      </c>
      <c r="Q9" s="22">
        <v>184245.14</v>
      </c>
      <c r="R9" s="22">
        <v>203987.37</v>
      </c>
      <c r="S9" s="22">
        <v>707707</v>
      </c>
      <c r="T9" s="22">
        <v>712914.32</v>
      </c>
      <c r="U9" s="22">
        <v>557070.4</v>
      </c>
      <c r="V9" s="22">
        <v>98691.04</v>
      </c>
      <c r="W9" s="22">
        <v>447066.03</v>
      </c>
      <c r="X9" s="22">
        <v>177209.29</v>
      </c>
      <c r="Y9" s="22">
        <v>1728.28</v>
      </c>
      <c r="Z9" s="22">
        <v>22396.76</v>
      </c>
      <c r="AA9" s="36"/>
      <c r="AB9" s="1"/>
    </row>
    <row r="10" spans="1:28" s="20" customFormat="1" ht="18.75" customHeight="1" x14ac:dyDescent="0.3">
      <c r="A10" s="16" t="s">
        <v>35</v>
      </c>
      <c r="B10" s="17">
        <f>SUM(C10:Z10)</f>
        <v>18051248.889999997</v>
      </c>
      <c r="C10" s="17">
        <v>4173498.75</v>
      </c>
      <c r="D10" s="17">
        <v>5011.22</v>
      </c>
      <c r="E10" s="17">
        <v>780254.84</v>
      </c>
      <c r="F10" s="17">
        <v>11223.58</v>
      </c>
      <c r="G10" s="17">
        <v>14855.85</v>
      </c>
      <c r="H10" s="17">
        <v>654642.06000000006</v>
      </c>
      <c r="I10" s="17">
        <v>1282886.49</v>
      </c>
      <c r="J10" s="17">
        <v>108270.49</v>
      </c>
      <c r="K10" s="17">
        <v>458814.67</v>
      </c>
      <c r="L10" s="17">
        <v>8561.11</v>
      </c>
      <c r="M10" s="17">
        <v>64614.93</v>
      </c>
      <c r="N10" s="17"/>
      <c r="O10" s="19">
        <v>9251761.8200000003</v>
      </c>
      <c r="P10" s="68">
        <v>10437.1</v>
      </c>
      <c r="Q10" s="68">
        <v>23554.95</v>
      </c>
      <c r="R10" s="68">
        <v>29108.62</v>
      </c>
      <c r="S10" s="68">
        <v>463417.49</v>
      </c>
      <c r="T10" s="68">
        <v>262804.83</v>
      </c>
      <c r="U10" s="68">
        <v>158820.56</v>
      </c>
      <c r="V10" s="68">
        <v>40337.72</v>
      </c>
      <c r="W10" s="68">
        <v>224322.27</v>
      </c>
      <c r="X10" s="68">
        <v>24049.54</v>
      </c>
      <c r="Y10" s="68" t="s">
        <v>37</v>
      </c>
      <c r="Z10" s="68" t="s">
        <v>37</v>
      </c>
      <c r="AA10" s="36"/>
      <c r="AB10" s="1"/>
    </row>
    <row r="11" spans="1:28" s="20" customFormat="1" ht="18.75" customHeight="1" x14ac:dyDescent="0.3">
      <c r="A11" s="21" t="s">
        <v>33</v>
      </c>
      <c r="B11" s="22">
        <f>SUM(C11:Z11)</f>
        <v>9949212.8899999987</v>
      </c>
      <c r="C11" s="22">
        <v>2442611.5699999998</v>
      </c>
      <c r="D11" s="22">
        <v>3274.7</v>
      </c>
      <c r="E11" s="22">
        <v>352660.23</v>
      </c>
      <c r="F11" s="22">
        <v>9723.68</v>
      </c>
      <c r="G11" s="22">
        <v>9052.89</v>
      </c>
      <c r="H11" s="22">
        <v>572281.92000000004</v>
      </c>
      <c r="I11" s="22">
        <v>612761.54</v>
      </c>
      <c r="J11" s="22">
        <v>95032.28</v>
      </c>
      <c r="K11" s="22">
        <v>139549.79</v>
      </c>
      <c r="L11" s="22">
        <v>4543.1400000000003</v>
      </c>
      <c r="M11" s="22">
        <v>24708.49</v>
      </c>
      <c r="N11" s="22"/>
      <c r="O11" s="24">
        <v>5084520.67</v>
      </c>
      <c r="P11" s="69">
        <v>3367.17</v>
      </c>
      <c r="Q11" s="69">
        <v>11058.01</v>
      </c>
      <c r="R11" s="69">
        <v>11787.67</v>
      </c>
      <c r="S11" s="69">
        <v>274884.26</v>
      </c>
      <c r="T11" s="69">
        <v>97304.12</v>
      </c>
      <c r="U11" s="69">
        <v>42488.81</v>
      </c>
      <c r="V11" s="69">
        <v>22058.97</v>
      </c>
      <c r="W11" s="69">
        <v>133485.32</v>
      </c>
      <c r="X11" s="69">
        <v>2057.66</v>
      </c>
      <c r="Y11" s="69" t="s">
        <v>37</v>
      </c>
      <c r="Z11" s="70" t="s">
        <v>37</v>
      </c>
      <c r="AA11" s="36"/>
      <c r="AB11" s="1"/>
    </row>
    <row r="12" spans="1:28" s="20" customFormat="1" ht="18.75" customHeight="1" x14ac:dyDescent="0.3">
      <c r="A12" s="21" t="s">
        <v>34</v>
      </c>
      <c r="B12" s="22">
        <f>SUM(C12:Z12)</f>
        <v>8102036.0100000007</v>
      </c>
      <c r="C12" s="22">
        <v>1730887.18</v>
      </c>
      <c r="D12" s="22">
        <v>1736.52</v>
      </c>
      <c r="E12" s="22">
        <v>427594.62</v>
      </c>
      <c r="F12" s="22">
        <v>1499.9</v>
      </c>
      <c r="G12" s="22">
        <v>5802.96</v>
      </c>
      <c r="H12" s="22">
        <v>82360.14</v>
      </c>
      <c r="I12" s="22">
        <v>670124.96</v>
      </c>
      <c r="J12" s="22">
        <v>13238.22</v>
      </c>
      <c r="K12" s="22">
        <v>319264.88</v>
      </c>
      <c r="L12" s="22">
        <v>4017.97</v>
      </c>
      <c r="M12" s="22">
        <v>39906.44</v>
      </c>
      <c r="N12" s="22"/>
      <c r="O12" s="24">
        <v>4167241.15</v>
      </c>
      <c r="P12" s="69">
        <v>7069.92</v>
      </c>
      <c r="Q12" s="69">
        <v>12496.94</v>
      </c>
      <c r="R12" s="69">
        <v>17320.939999999999</v>
      </c>
      <c r="S12" s="69">
        <v>188533.24</v>
      </c>
      <c r="T12" s="69">
        <v>165500.71</v>
      </c>
      <c r="U12" s="69">
        <v>116331.74</v>
      </c>
      <c r="V12" s="69">
        <v>18278.75</v>
      </c>
      <c r="W12" s="69">
        <v>90836.95</v>
      </c>
      <c r="X12" s="69">
        <v>21991.88</v>
      </c>
      <c r="Y12" s="69" t="s">
        <v>37</v>
      </c>
      <c r="Z12" s="70" t="s">
        <v>37</v>
      </c>
      <c r="AA12" s="36"/>
      <c r="AB12" s="1"/>
    </row>
    <row r="13" spans="1:28" s="20" customFormat="1" ht="18.75" customHeight="1" x14ac:dyDescent="0.3">
      <c r="A13" s="16" t="s">
        <v>36</v>
      </c>
      <c r="B13" s="26">
        <v>202014</v>
      </c>
      <c r="C13" s="26">
        <v>79986</v>
      </c>
      <c r="D13" s="26">
        <v>679</v>
      </c>
      <c r="E13" s="26">
        <v>16216</v>
      </c>
      <c r="F13" s="26">
        <v>560</v>
      </c>
      <c r="G13" s="26">
        <v>342</v>
      </c>
      <c r="H13" s="26">
        <v>21038</v>
      </c>
      <c r="I13" s="26">
        <v>30822</v>
      </c>
      <c r="J13" s="26">
        <v>4218</v>
      </c>
      <c r="K13" s="26">
        <v>13226</v>
      </c>
      <c r="L13" s="26" t="s">
        <v>37</v>
      </c>
      <c r="M13" s="26">
        <v>2348</v>
      </c>
      <c r="N13" s="27"/>
      <c r="O13" s="28">
        <v>198492.27</v>
      </c>
      <c r="P13" s="26" t="s">
        <v>37</v>
      </c>
      <c r="Q13" s="26">
        <v>794.87</v>
      </c>
      <c r="R13" s="26">
        <v>1554.37</v>
      </c>
      <c r="S13" s="26">
        <v>16582.55</v>
      </c>
      <c r="T13" s="26">
        <v>6086.6</v>
      </c>
      <c r="U13" s="26">
        <v>2975.17</v>
      </c>
      <c r="V13" s="26">
        <v>1596.37</v>
      </c>
      <c r="W13" s="26">
        <v>4485.34</v>
      </c>
      <c r="X13" s="26">
        <v>695.49</v>
      </c>
      <c r="Y13" s="69" t="s">
        <v>37</v>
      </c>
      <c r="Z13" s="70" t="s">
        <v>37</v>
      </c>
      <c r="AA13" s="71"/>
      <c r="AB13" s="1"/>
    </row>
    <row r="14" spans="1:28" s="31" customFormat="1" ht="18.75" customHeight="1" x14ac:dyDescent="0.3">
      <c r="A14" s="21" t="s">
        <v>33</v>
      </c>
      <c r="B14" s="29">
        <v>111477</v>
      </c>
      <c r="C14" s="29">
        <v>48929</v>
      </c>
      <c r="D14" s="29">
        <v>113</v>
      </c>
      <c r="E14" s="29">
        <v>7657</v>
      </c>
      <c r="F14" s="29">
        <v>560</v>
      </c>
      <c r="G14" s="29">
        <v>233</v>
      </c>
      <c r="H14" s="29">
        <v>16896</v>
      </c>
      <c r="I14" s="29">
        <v>13895</v>
      </c>
      <c r="J14" s="29">
        <v>3472</v>
      </c>
      <c r="K14" s="29">
        <v>4001</v>
      </c>
      <c r="L14" s="29" t="s">
        <v>37</v>
      </c>
      <c r="M14" s="29">
        <v>700</v>
      </c>
      <c r="N14" s="72"/>
      <c r="O14" s="30">
        <v>110323.66</v>
      </c>
      <c r="P14" s="73" t="s">
        <v>37</v>
      </c>
      <c r="Q14" s="29">
        <v>483.48</v>
      </c>
      <c r="R14" s="29">
        <v>1106.4000000000001</v>
      </c>
      <c r="S14" s="29">
        <v>10779.26</v>
      </c>
      <c r="T14" s="29">
        <v>1739.37</v>
      </c>
      <c r="U14" s="29">
        <v>739.78</v>
      </c>
      <c r="V14" s="29">
        <v>900.09</v>
      </c>
      <c r="W14" s="29">
        <v>2631.65</v>
      </c>
      <c r="X14" s="73">
        <v>134.75</v>
      </c>
      <c r="Y14" s="69" t="s">
        <v>37</v>
      </c>
      <c r="Z14" s="70" t="s">
        <v>37</v>
      </c>
      <c r="AA14" s="71"/>
      <c r="AB14" s="1"/>
    </row>
    <row r="15" spans="1:28" s="31" customFormat="1" ht="18.75" customHeight="1" x14ac:dyDescent="0.3">
      <c r="A15" s="50" t="s">
        <v>34</v>
      </c>
      <c r="B15" s="74">
        <v>90537</v>
      </c>
      <c r="C15" s="74">
        <v>31057</v>
      </c>
      <c r="D15" s="74">
        <v>566</v>
      </c>
      <c r="E15" s="74">
        <v>8559</v>
      </c>
      <c r="F15" s="75" t="s">
        <v>37</v>
      </c>
      <c r="G15" s="74">
        <v>109</v>
      </c>
      <c r="H15" s="74">
        <v>4142</v>
      </c>
      <c r="I15" s="74">
        <v>16927</v>
      </c>
      <c r="J15" s="74">
        <v>746</v>
      </c>
      <c r="K15" s="74">
        <v>9225</v>
      </c>
      <c r="L15" s="75" t="s">
        <v>37</v>
      </c>
      <c r="M15" s="74">
        <v>1648</v>
      </c>
      <c r="N15" s="76"/>
      <c r="O15" s="77">
        <v>88168</v>
      </c>
      <c r="P15" s="78" t="s">
        <v>37</v>
      </c>
      <c r="Q15" s="74">
        <v>312</v>
      </c>
      <c r="R15" s="74">
        <v>447.97</v>
      </c>
      <c r="S15" s="74">
        <v>5804</v>
      </c>
      <c r="T15" s="74">
        <v>4348</v>
      </c>
      <c r="U15" s="74">
        <v>2235.39</v>
      </c>
      <c r="V15" s="74">
        <v>696.29</v>
      </c>
      <c r="W15" s="74">
        <v>1853</v>
      </c>
      <c r="X15" s="74">
        <v>560</v>
      </c>
      <c r="Y15" s="79" t="s">
        <v>37</v>
      </c>
      <c r="Z15" s="80" t="s">
        <v>37</v>
      </c>
      <c r="AA15" s="71"/>
      <c r="AB15" s="1"/>
    </row>
    <row r="16" spans="1:28" s="37" customFormat="1" ht="21" customHeight="1" x14ac:dyDescent="0.5">
      <c r="A16" s="81" t="s">
        <v>38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36"/>
      <c r="AB16" s="1"/>
    </row>
    <row r="17" spans="1:28" s="41" customFormat="1" ht="20.25" x14ac:dyDescent="0.3">
      <c r="A17" s="16" t="s">
        <v>32</v>
      </c>
      <c r="B17" s="82">
        <f>SUM(C17:M17,P17:Z17)</f>
        <v>2355.302893210096</v>
      </c>
      <c r="C17" s="39">
        <f>C7/$B$7*100</f>
        <v>133.7449594995729</v>
      </c>
      <c r="D17" s="39">
        <f t="shared" ref="D17:M17" si="0">D7/$B$7*100</f>
        <v>181.50159392155544</v>
      </c>
      <c r="E17" s="39">
        <f t="shared" si="0"/>
        <v>639.19046799169826</v>
      </c>
      <c r="F17" s="39">
        <f t="shared" si="0"/>
        <v>397.4490615512247</v>
      </c>
      <c r="G17" s="39">
        <f t="shared" si="0"/>
        <v>277.56786563693925</v>
      </c>
      <c r="H17" s="39">
        <f t="shared" si="0"/>
        <v>80.253189607347664</v>
      </c>
      <c r="I17" s="39">
        <f t="shared" si="0"/>
        <v>336.90782253492677</v>
      </c>
      <c r="J17" s="39">
        <f t="shared" si="0"/>
        <v>78.825485717156198</v>
      </c>
      <c r="K17" s="39">
        <f t="shared" si="0"/>
        <v>1.3721095635824492</v>
      </c>
      <c r="L17" s="39">
        <f t="shared" si="0"/>
        <v>17.426892113618671</v>
      </c>
      <c r="M17" s="39">
        <f t="shared" si="0"/>
        <v>195.3853901311856</v>
      </c>
      <c r="N17" s="39"/>
      <c r="O17" s="39"/>
      <c r="P17" s="39">
        <v>0.6990183802514317</v>
      </c>
      <c r="Q17" s="39">
        <v>0.93490184956184785</v>
      </c>
      <c r="R17" s="39">
        <v>1.2687295019609879</v>
      </c>
      <c r="S17" s="39">
        <v>4.4680588560771159</v>
      </c>
      <c r="T17" s="39">
        <v>2.7782419923798871</v>
      </c>
      <c r="U17" s="39">
        <v>1.9402503984738027</v>
      </c>
      <c r="V17" s="39">
        <v>0.56098454609339199</v>
      </c>
      <c r="W17" s="39">
        <v>2.3550476040240134</v>
      </c>
      <c r="X17" s="39">
        <v>0.55100463348538886</v>
      </c>
      <c r="Y17" s="83" t="s">
        <v>39</v>
      </c>
      <c r="Z17" s="39">
        <v>0.12181717898078173</v>
      </c>
      <c r="AA17" s="84"/>
      <c r="AB17" s="1"/>
    </row>
    <row r="18" spans="1:28" s="44" customFormat="1" ht="21" x14ac:dyDescent="0.3">
      <c r="A18" s="21" t="s">
        <v>33</v>
      </c>
      <c r="B18" s="85">
        <v>100</v>
      </c>
      <c r="C18" s="43">
        <f>C8/$B$8*100</f>
        <v>136.20395544378621</v>
      </c>
      <c r="D18" s="43">
        <f t="shared" ref="D18:M18" si="1">D8/$B$8*100</f>
        <v>222.11123803344211</v>
      </c>
      <c r="E18" s="43">
        <f t="shared" si="1"/>
        <v>790.8424404962534</v>
      </c>
      <c r="F18" s="43">
        <f t="shared" si="1"/>
        <v>270.87751736035221</v>
      </c>
      <c r="G18" s="43">
        <f t="shared" si="1"/>
        <v>141.26211792573943</v>
      </c>
      <c r="H18" s="43">
        <f t="shared" si="1"/>
        <v>91.332548487082576</v>
      </c>
      <c r="I18" s="43">
        <f t="shared" si="1"/>
        <v>356.90601563281626</v>
      </c>
      <c r="J18" s="43">
        <f t="shared" si="1"/>
        <v>24.729699145508359</v>
      </c>
      <c r="K18" s="43">
        <f t="shared" si="1"/>
        <v>1.5284103657985764</v>
      </c>
      <c r="L18" s="43">
        <f t="shared" si="1"/>
        <v>19.050742382312727</v>
      </c>
      <c r="M18" s="43">
        <f t="shared" si="1"/>
        <v>170.73325653237183</v>
      </c>
      <c r="N18" s="43"/>
      <c r="O18" s="43"/>
      <c r="P18" s="43">
        <v>0.60399218469682114</v>
      </c>
      <c r="Q18" s="43">
        <v>0.82266124612840907</v>
      </c>
      <c r="R18" s="43">
        <v>1.3415345190553436</v>
      </c>
      <c r="S18" s="43">
        <v>4.7766265338629781</v>
      </c>
      <c r="T18" s="43">
        <v>1.6360790349573022</v>
      </c>
      <c r="U18" s="43">
        <v>0.8532121522086733</v>
      </c>
      <c r="V18" s="43">
        <v>0.55164145494641348</v>
      </c>
      <c r="W18" s="43">
        <v>2.1556844411350249</v>
      </c>
      <c r="X18" s="43">
        <v>0.14936545013790703</v>
      </c>
      <c r="Y18" s="45" t="s">
        <v>39</v>
      </c>
      <c r="Z18" s="43">
        <v>0.11506499511589385</v>
      </c>
      <c r="AA18" s="84"/>
      <c r="AB18" s="1"/>
    </row>
    <row r="19" spans="1:28" s="44" customFormat="1" ht="21" x14ac:dyDescent="0.3">
      <c r="A19" s="21" t="s">
        <v>34</v>
      </c>
      <c r="B19" s="85">
        <v>100</v>
      </c>
      <c r="C19" s="43">
        <f>C9/$B$9*100</f>
        <v>131.57553306100112</v>
      </c>
      <c r="D19" s="43">
        <f t="shared" ref="D19:M19" si="2">D9/$B$9*100</f>
        <v>145.67411083658251</v>
      </c>
      <c r="E19" s="43">
        <f t="shared" si="2"/>
        <v>505.39691725926616</v>
      </c>
      <c r="F19" s="43">
        <f t="shared" si="2"/>
        <v>509.11563627035753</v>
      </c>
      <c r="G19" s="43">
        <f t="shared" si="2"/>
        <v>397.82235141998916</v>
      </c>
      <c r="H19" s="43">
        <f t="shared" si="2"/>
        <v>70.478527663441113</v>
      </c>
      <c r="I19" s="43">
        <f t="shared" si="2"/>
        <v>319.2646015559244</v>
      </c>
      <c r="J19" s="43">
        <f t="shared" si="2"/>
        <v>126.55100045033227</v>
      </c>
      <c r="K19" s="43">
        <f t="shared" si="2"/>
        <v>1.2342217671449405</v>
      </c>
      <c r="L19" s="43">
        <f t="shared" si="2"/>
        <v>15.994265226422291</v>
      </c>
      <c r="M19" s="43">
        <f t="shared" si="2"/>
        <v>217.13449995051059</v>
      </c>
      <c r="N19" s="43"/>
      <c r="O19" s="43"/>
      <c r="P19" s="43">
        <v>0.81168240782961043</v>
      </c>
      <c r="Q19" s="43">
        <v>1.0679754548641789</v>
      </c>
      <c r="R19" s="43">
        <v>1.1824111304227485</v>
      </c>
      <c r="S19" s="43">
        <v>4.1022178671066358</v>
      </c>
      <c r="T19" s="43">
        <v>4.2</v>
      </c>
      <c r="U19" s="43">
        <v>3.2290540408901429</v>
      </c>
      <c r="V19" s="43">
        <v>0.57206181034147696</v>
      </c>
      <c r="W19" s="43">
        <v>2.5914146052567393</v>
      </c>
      <c r="X19" s="43">
        <v>1.027192207587718</v>
      </c>
      <c r="Y19" s="86" t="s">
        <v>39</v>
      </c>
      <c r="Z19" s="45" t="s">
        <v>39</v>
      </c>
      <c r="AA19" s="84"/>
      <c r="AB19" s="87"/>
    </row>
    <row r="20" spans="1:28" s="41" customFormat="1" ht="20.25" x14ac:dyDescent="0.3">
      <c r="A20" s="16" t="s">
        <v>35</v>
      </c>
      <c r="B20" s="82">
        <v>100</v>
      </c>
      <c r="C20" s="39">
        <f>C10/$B$10*100</f>
        <v>23.120277025885052</v>
      </c>
      <c r="D20" s="39">
        <f t="shared" ref="D20:M20" si="3">D10/$B$10*100</f>
        <v>2.7761070885107059E-2</v>
      </c>
      <c r="E20" s="39">
        <f t="shared" si="3"/>
        <v>4.322442423539151</v>
      </c>
      <c r="F20" s="39">
        <f t="shared" si="3"/>
        <v>6.217619660774619E-2</v>
      </c>
      <c r="G20" s="39">
        <f t="shared" si="3"/>
        <v>8.2298183857128143E-2</v>
      </c>
      <c r="H20" s="39">
        <f t="shared" si="3"/>
        <v>3.626574892348073</v>
      </c>
      <c r="I20" s="39">
        <f t="shared" si="3"/>
        <v>7.1069126453111586</v>
      </c>
      <c r="J20" s="39">
        <f t="shared" si="3"/>
        <v>0.59979500952967035</v>
      </c>
      <c r="K20" s="39">
        <f t="shared" si="3"/>
        <v>2.5417336650550166</v>
      </c>
      <c r="L20" s="39">
        <f t="shared" si="3"/>
        <v>4.7426690818842293E-2</v>
      </c>
      <c r="M20" s="39">
        <f t="shared" si="3"/>
        <v>0.35795268456907309</v>
      </c>
      <c r="N20" s="39"/>
      <c r="O20" s="39"/>
      <c r="P20" s="39">
        <v>0.10900914542874153</v>
      </c>
      <c r="Q20" s="39">
        <v>0.24601709000744798</v>
      </c>
      <c r="R20" s="39">
        <v>0.30402178678080832</v>
      </c>
      <c r="S20" s="39">
        <v>4.8401131120361374</v>
      </c>
      <c r="T20" s="39">
        <v>2.7448362028576612</v>
      </c>
      <c r="U20" s="39">
        <v>1.658783907609793</v>
      </c>
      <c r="V20" s="39">
        <v>0.42130288928379106</v>
      </c>
      <c r="W20" s="39">
        <v>2.3429093285812557</v>
      </c>
      <c r="X20" s="39">
        <v>0.25118278097884822</v>
      </c>
      <c r="Y20" s="88" t="s">
        <v>37</v>
      </c>
      <c r="Z20" s="88" t="s">
        <v>37</v>
      </c>
      <c r="AA20" s="84"/>
      <c r="AB20" s="1"/>
    </row>
    <row r="21" spans="1:28" s="44" customFormat="1" ht="21" x14ac:dyDescent="0.3">
      <c r="A21" s="21" t="s">
        <v>33</v>
      </c>
      <c r="B21" s="85">
        <v>100</v>
      </c>
      <c r="C21" s="43">
        <f>C11/$B$11*100</f>
        <v>24.550802128830515</v>
      </c>
      <c r="D21" s="43">
        <f t="shared" ref="D21:M21" si="4">D11/$B$11*100</f>
        <v>3.2914161514137626E-2</v>
      </c>
      <c r="E21" s="43">
        <f t="shared" si="4"/>
        <v>3.5446043209554841</v>
      </c>
      <c r="F21" s="43">
        <f t="shared" si="4"/>
        <v>9.7733158466970962E-2</v>
      </c>
      <c r="G21" s="43">
        <f t="shared" si="4"/>
        <v>9.0991017079342054E-2</v>
      </c>
      <c r="H21" s="43">
        <f t="shared" si="4"/>
        <v>5.7520321087430277</v>
      </c>
      <c r="I21" s="43">
        <f t="shared" si="4"/>
        <v>6.1588946459864129</v>
      </c>
      <c r="J21" s="43">
        <f t="shared" si="4"/>
        <v>0.95517385194880489</v>
      </c>
      <c r="K21" s="43">
        <f t="shared" si="4"/>
        <v>1.4026214087775946</v>
      </c>
      <c r="L21" s="43">
        <f t="shared" si="4"/>
        <v>4.566331075864636E-2</v>
      </c>
      <c r="M21" s="43">
        <f t="shared" si="4"/>
        <v>0.24834617846839546</v>
      </c>
      <c r="N21" s="43"/>
      <c r="O21" s="43"/>
      <c r="P21" s="45">
        <v>6.4844105722169518E-2</v>
      </c>
      <c r="Q21" s="45">
        <v>0.21295235153461445</v>
      </c>
      <c r="R21" s="45">
        <v>0.22700395872440238</v>
      </c>
      <c r="S21" s="45">
        <v>5.293651350184378</v>
      </c>
      <c r="T21" s="45">
        <v>1.8738580601759547</v>
      </c>
      <c r="U21" s="45">
        <v>0.81823872499730443</v>
      </c>
      <c r="V21" s="45">
        <v>0.42480604864089599</v>
      </c>
      <c r="W21" s="45">
        <v>2.5706264318218648</v>
      </c>
      <c r="X21" s="45" t="s">
        <v>39</v>
      </c>
      <c r="Y21" s="49" t="s">
        <v>37</v>
      </c>
      <c r="Z21" s="49" t="s">
        <v>37</v>
      </c>
      <c r="AA21" s="84"/>
      <c r="AB21" s="1"/>
    </row>
    <row r="22" spans="1:28" s="44" customFormat="1" ht="21" x14ac:dyDescent="0.3">
      <c r="A22" s="21" t="s">
        <v>34</v>
      </c>
      <c r="B22" s="85">
        <v>100</v>
      </c>
      <c r="C22" s="43">
        <f>C12/$B$12*100</f>
        <v>21.363607590285195</v>
      </c>
      <c r="D22" s="43">
        <f t="shared" ref="D22:M22" si="5">D12/$B$12*100</f>
        <v>2.1433131102560971E-2</v>
      </c>
      <c r="E22" s="43">
        <f t="shared" si="5"/>
        <v>5.2776193474361017</v>
      </c>
      <c r="F22" s="43">
        <f t="shared" si="5"/>
        <v>1.8512630629495312E-2</v>
      </c>
      <c r="G22" s="43">
        <f t="shared" si="5"/>
        <v>7.1623478257041212E-2</v>
      </c>
      <c r="H22" s="43">
        <f t="shared" si="5"/>
        <v>1.0165363360314168</v>
      </c>
      <c r="I22" s="43">
        <f t="shared" si="5"/>
        <v>8.2710686446331891</v>
      </c>
      <c r="J22" s="43">
        <f t="shared" si="5"/>
        <v>0.16339374428428391</v>
      </c>
      <c r="K22" s="43">
        <f t="shared" si="5"/>
        <v>3.9405512343557207</v>
      </c>
      <c r="L22" s="43">
        <f t="shared" si="5"/>
        <v>4.9592102467093321E-2</v>
      </c>
      <c r="M22" s="43">
        <f t="shared" si="5"/>
        <v>0.49254829219155744</v>
      </c>
      <c r="N22" s="43"/>
      <c r="O22" s="43"/>
      <c r="P22" s="43">
        <v>0.16134731194710078</v>
      </c>
      <c r="Q22" s="43">
        <v>0.2852009183363039</v>
      </c>
      <c r="R22" s="43">
        <v>0.39529260718608067</v>
      </c>
      <c r="S22" s="43">
        <v>4.3026415414428474</v>
      </c>
      <c r="T22" s="43">
        <v>3.7770009680217966</v>
      </c>
      <c r="U22" s="43">
        <v>2.6</v>
      </c>
      <c r="V22" s="43">
        <v>0.41715142155117291</v>
      </c>
      <c r="W22" s="43">
        <v>2.0730500073513132</v>
      </c>
      <c r="X22" s="43">
        <v>0.50189121272421844</v>
      </c>
      <c r="Y22" s="49" t="s">
        <v>37</v>
      </c>
      <c r="Z22" s="49" t="s">
        <v>37</v>
      </c>
      <c r="AA22" s="84"/>
      <c r="AB22" s="87"/>
    </row>
    <row r="23" spans="1:28" s="41" customFormat="1" ht="20.25" x14ac:dyDescent="0.3">
      <c r="A23" s="16" t="s">
        <v>36</v>
      </c>
      <c r="B23" s="82">
        <f>SUM(C23:Z23)</f>
        <v>100.81192473622299</v>
      </c>
      <c r="C23" s="39">
        <f>C13/$B$13*100</f>
        <v>39.594285544566219</v>
      </c>
      <c r="D23" s="39">
        <f t="shared" ref="D23:M23" si="6">D13/$B$13*100</f>
        <v>0.33611531874028533</v>
      </c>
      <c r="E23" s="39">
        <f t="shared" si="6"/>
        <v>8.0271664340095228</v>
      </c>
      <c r="F23" s="39">
        <f t="shared" si="6"/>
        <v>0.27720851030126625</v>
      </c>
      <c r="G23" s="39">
        <f t="shared" si="6"/>
        <v>0.16929519736255905</v>
      </c>
      <c r="H23" s="39">
        <f t="shared" si="6"/>
        <v>10.414129713782213</v>
      </c>
      <c r="I23" s="39">
        <f t="shared" si="6"/>
        <v>15.257358400902907</v>
      </c>
      <c r="J23" s="39">
        <f t="shared" si="6"/>
        <v>2.0879741008048947</v>
      </c>
      <c r="K23" s="39">
        <f t="shared" si="6"/>
        <v>6.5470709950795483</v>
      </c>
      <c r="L23" s="39">
        <v>0</v>
      </c>
      <c r="M23" s="39">
        <f t="shared" si="6"/>
        <v>1.162295682477452</v>
      </c>
      <c r="N23" s="39"/>
      <c r="O23" s="39"/>
      <c r="P23" s="88" t="s">
        <v>37</v>
      </c>
      <c r="Q23" s="39">
        <v>0.38723118715659277</v>
      </c>
      <c r="R23" s="39">
        <v>0.7572314219691183</v>
      </c>
      <c r="S23" s="39">
        <v>8.0784034151289603</v>
      </c>
      <c r="T23" s="39">
        <v>2.9651658054113472</v>
      </c>
      <c r="U23" s="39">
        <v>1.449392493228679</v>
      </c>
      <c r="V23" s="39">
        <v>0.77769226444723027</v>
      </c>
      <c r="W23" s="39">
        <v>2.1850913143041653</v>
      </c>
      <c r="X23" s="39">
        <v>0.33881693655005057</v>
      </c>
      <c r="Y23" s="88" t="s">
        <v>37</v>
      </c>
      <c r="Z23" s="88" t="s">
        <v>37</v>
      </c>
      <c r="AA23" s="84"/>
      <c r="AB23" s="1"/>
    </row>
    <row r="24" spans="1:28" s="44" customFormat="1" ht="21" x14ac:dyDescent="0.3">
      <c r="A24" s="21" t="s">
        <v>33</v>
      </c>
      <c r="B24" s="85">
        <f>SUM(C24:Z24)</f>
        <v>103.23980491724842</v>
      </c>
      <c r="C24" s="43">
        <v>43.9</v>
      </c>
      <c r="D24" s="43">
        <v>0.1</v>
      </c>
      <c r="E24" s="43">
        <v>6.9</v>
      </c>
      <c r="F24" s="43">
        <v>0.5</v>
      </c>
      <c r="G24" s="43">
        <v>0.2</v>
      </c>
      <c r="H24" s="43">
        <v>15.1</v>
      </c>
      <c r="I24" s="43">
        <v>12.5</v>
      </c>
      <c r="J24" s="43">
        <v>3.1</v>
      </c>
      <c r="K24" s="43">
        <v>3.6</v>
      </c>
      <c r="L24" s="43">
        <v>0</v>
      </c>
      <c r="M24" s="43">
        <v>0.6</v>
      </c>
      <c r="N24" s="43"/>
      <c r="O24" s="43"/>
      <c r="P24" s="49" t="s">
        <v>37</v>
      </c>
      <c r="Q24" s="43">
        <v>0.43712973534609989</v>
      </c>
      <c r="R24" s="43">
        <v>1.0003316356145548</v>
      </c>
      <c r="S24" s="43">
        <v>9.7458738128294868</v>
      </c>
      <c r="T24" s="43">
        <v>1.5726200623995734</v>
      </c>
      <c r="U24" s="43">
        <v>0.66885876481827122</v>
      </c>
      <c r="V24" s="43">
        <v>0.81380016440736136</v>
      </c>
      <c r="W24" s="43">
        <v>2.379358955951774</v>
      </c>
      <c r="X24" s="49">
        <v>0.1218317858812918</v>
      </c>
      <c r="Y24" s="49" t="s">
        <v>37</v>
      </c>
      <c r="Z24" s="49" t="s">
        <v>37</v>
      </c>
      <c r="AA24" s="84"/>
      <c r="AB24" s="1"/>
    </row>
    <row r="25" spans="1:28" s="44" customFormat="1" ht="21" x14ac:dyDescent="0.3">
      <c r="A25" s="50" t="s">
        <v>34</v>
      </c>
      <c r="B25" s="89">
        <f>SUM(C25:Z25)</f>
        <v>97.672489791037663</v>
      </c>
      <c r="C25" s="52">
        <v>34.299999999999997</v>
      </c>
      <c r="D25" s="52">
        <v>0.6</v>
      </c>
      <c r="E25" s="52">
        <v>9.4</v>
      </c>
      <c r="F25" s="52">
        <v>0</v>
      </c>
      <c r="G25" s="52">
        <v>0.1</v>
      </c>
      <c r="H25" s="52">
        <v>4.5999999999999996</v>
      </c>
      <c r="I25" s="52">
        <v>18.7</v>
      </c>
      <c r="J25" s="52">
        <v>0.8</v>
      </c>
      <c r="K25" s="52">
        <v>10.199999999999999</v>
      </c>
      <c r="L25" s="52">
        <v>0</v>
      </c>
      <c r="M25" s="52">
        <v>1.8</v>
      </c>
      <c r="N25" s="52"/>
      <c r="O25" s="52"/>
      <c r="P25" s="53" t="s">
        <v>37</v>
      </c>
      <c r="Q25" s="52">
        <v>0.32957693096694279</v>
      </c>
      <c r="R25" s="52">
        <v>0.47320698001686334</v>
      </c>
      <c r="S25" s="52">
        <v>6.130975985038897</v>
      </c>
      <c r="T25" s="52">
        <v>4.5929503071931643</v>
      </c>
      <c r="U25" s="52">
        <v>2.3613236401095969</v>
      </c>
      <c r="V25" s="52">
        <v>0.73551641430439929</v>
      </c>
      <c r="W25" s="52">
        <v>1.9573911957748236</v>
      </c>
      <c r="X25" s="52">
        <v>0.59154833763297421</v>
      </c>
      <c r="Y25" s="53" t="s">
        <v>37</v>
      </c>
      <c r="Z25" s="53" t="s">
        <v>37</v>
      </c>
      <c r="AA25" s="84"/>
      <c r="AB25" s="87"/>
    </row>
    <row r="26" spans="1:28" s="57" customFormat="1" ht="18.75" x14ac:dyDescent="0.5">
      <c r="A26" s="56" t="s">
        <v>40</v>
      </c>
      <c r="B26" s="57" t="s">
        <v>41</v>
      </c>
      <c r="P26" s="57" t="s">
        <v>41</v>
      </c>
      <c r="AA26" s="90"/>
    </row>
    <row r="27" spans="1:28" s="57" customFormat="1" ht="17.25" customHeight="1" x14ac:dyDescent="0.5">
      <c r="B27" s="58"/>
      <c r="Q27" s="91"/>
      <c r="AA27" s="92"/>
      <c r="AB27" s="1"/>
    </row>
    <row r="28" spans="1:28" s="57" customFormat="1" ht="17.25" customHeight="1" x14ac:dyDescent="0.5">
      <c r="B28" s="58"/>
      <c r="Q28" s="91"/>
      <c r="AA28" s="92"/>
      <c r="AB28" s="1"/>
    </row>
    <row r="29" spans="1:28" s="57" customFormat="1" ht="17.25" customHeight="1" x14ac:dyDescent="0.5">
      <c r="B29" s="58"/>
      <c r="Q29" s="91"/>
      <c r="AA29" s="92"/>
      <c r="AB29" s="1"/>
    </row>
    <row r="30" spans="1:28" s="57" customFormat="1" ht="17.25" customHeight="1" x14ac:dyDescent="0.5">
      <c r="B30" s="58"/>
      <c r="Q30" s="91"/>
      <c r="AA30" s="92"/>
      <c r="AB30" s="1"/>
    </row>
    <row r="31" spans="1:28" s="57" customFormat="1" ht="17.25" customHeight="1" x14ac:dyDescent="0.5">
      <c r="B31" s="58"/>
      <c r="Q31" s="91"/>
      <c r="AA31" s="92"/>
      <c r="AB31" s="1"/>
    </row>
    <row r="32" spans="1:28" s="57" customFormat="1" ht="17.25" customHeight="1" x14ac:dyDescent="0.5">
      <c r="B32" s="58"/>
      <c r="Q32" s="91"/>
      <c r="AA32" s="92"/>
      <c r="AB32" s="1"/>
    </row>
    <row r="33" spans="2:28" s="57" customFormat="1" ht="17.25" customHeight="1" x14ac:dyDescent="0.5">
      <c r="B33" s="58"/>
      <c r="Q33" s="91"/>
      <c r="AA33" s="92"/>
      <c r="AB33" s="1"/>
    </row>
    <row r="34" spans="2:28" s="57" customFormat="1" ht="17.25" customHeight="1" x14ac:dyDescent="0.5">
      <c r="B34" s="58"/>
      <c r="Q34" s="91"/>
      <c r="AA34" s="92"/>
      <c r="AB34" s="1"/>
    </row>
    <row r="35" spans="2:28" s="57" customFormat="1" ht="17.25" customHeight="1" x14ac:dyDescent="0.5">
      <c r="B35" s="58"/>
      <c r="Q35" s="91"/>
      <c r="AA35" s="92"/>
      <c r="AB35" s="1"/>
    </row>
    <row r="36" spans="2:28" x14ac:dyDescent="0.5"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93"/>
      <c r="AB36" s="94"/>
    </row>
    <row r="37" spans="2:28" x14ac:dyDescent="0.5"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</row>
    <row r="38" spans="2:28" x14ac:dyDescent="0.5"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</row>
    <row r="39" spans="2:28" x14ac:dyDescent="0.5"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</row>
    <row r="40" spans="2:28" x14ac:dyDescent="0.5"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</row>
    <row r="41" spans="2:28" x14ac:dyDescent="0.5"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</row>
    <row r="42" spans="2:28" x14ac:dyDescent="0.5">
      <c r="P42" s="60"/>
      <c r="Q42" s="60"/>
      <c r="R42" s="60"/>
      <c r="S42" s="60"/>
      <c r="T42" s="60"/>
      <c r="U42" s="60"/>
      <c r="V42" s="60"/>
      <c r="W42" s="60"/>
      <c r="X42" s="60"/>
      <c r="Y42" s="95"/>
      <c r="Z42" s="95"/>
    </row>
    <row r="43" spans="2:28" x14ac:dyDescent="0.5"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</row>
    <row r="44" spans="2:28" x14ac:dyDescent="0.5"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</row>
  </sheetData>
  <mergeCells count="1">
    <mergeCell ref="A16:Z16"/>
  </mergeCells>
  <pageMargins left="0.39370078740157483" right="0.19685039370078741" top="0.59055118110236227" bottom="0.19685039370078741" header="0.51181102362204722" footer="0.51181102362204722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t-4(1)</vt:lpstr>
      <vt:lpstr>t-4(2)</vt:lpstr>
      <vt:lpstr>'t-4(1)'!Print_Area</vt:lpstr>
      <vt:lpstr>'t-4(2)'!Print_Area</vt:lpstr>
    </vt:vector>
  </TitlesOfParts>
  <Company>KhonKaen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2021-12-12T08:59:15Z</dcterms:created>
  <dcterms:modified xsi:type="dcterms:W3CDTF">2021-12-12T09:02:11Z</dcterms:modified>
</cp:coreProperties>
</file>