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pitcha\1 เล่มรายงาน สรง 2564\1     สรง ไตรมาส Q4\ส่งงาน 17 03 65 ครั้งที่ 2\สรง Q4-64 ปริ้น\"/>
    </mc:Choice>
  </mc:AlternateContent>
  <xr:revisionPtr revIDLastSave="0" documentId="8_{BC1CB9F5-A447-40A6-A291-639869DE2F9B}" xr6:coauthVersionLast="47" xr6:coauthVersionMax="47" xr10:uidLastSave="{00000000-0000-0000-0000-000000000000}"/>
  <bookViews>
    <workbookView xWindow="-120" yWindow="-120" windowWidth="24240" windowHeight="13140" xr2:uid="{4B329BB9-D7CB-44F8-B08A-38592E3F72F7}"/>
  </bookViews>
  <sheets>
    <sheet name="t-4(1)" sheetId="1" r:id="rId1"/>
    <sheet name="t-4(2)" sheetId="2" r:id="rId2"/>
  </sheets>
  <definedNames>
    <definedName name="_xlnm.Print_Area" localSheetId="0">'t-4(1)'!$A$1:$M$27</definedName>
    <definedName name="_xlnm.Print_Area" localSheetId="1">'t-4(2)'!$A$1:$Z$32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B24" i="2"/>
  <c r="M23" i="2"/>
  <c r="K23" i="2"/>
  <c r="J23" i="2"/>
  <c r="I23" i="2"/>
  <c r="H23" i="2"/>
  <c r="G23" i="2"/>
  <c r="F23" i="2"/>
  <c r="E23" i="2"/>
  <c r="D23" i="2"/>
  <c r="C23" i="2"/>
  <c r="B23" i="2" s="1"/>
  <c r="F22" i="2"/>
  <c r="E22" i="2"/>
  <c r="D22" i="2"/>
  <c r="C22" i="2"/>
  <c r="L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B17" i="2" s="1"/>
  <c r="H17" i="2"/>
  <c r="G17" i="2"/>
  <c r="F17" i="2"/>
  <c r="E17" i="2"/>
  <c r="D17" i="2"/>
  <c r="C17" i="2"/>
  <c r="B12" i="2"/>
  <c r="M22" i="2" s="1"/>
  <c r="B11" i="2"/>
  <c r="M21" i="2" s="1"/>
  <c r="B10" i="2"/>
  <c r="K20" i="2" s="1"/>
  <c r="C21" i="2" l="1"/>
  <c r="D21" i="2"/>
  <c r="G22" i="2"/>
  <c r="E20" i="2"/>
  <c r="G21" i="2"/>
  <c r="H22" i="2"/>
  <c r="F20" i="2"/>
  <c r="H21" i="2"/>
  <c r="I22" i="2"/>
  <c r="G20" i="2"/>
  <c r="I21" i="2"/>
  <c r="J22" i="2"/>
  <c r="E21" i="2"/>
  <c r="J21" i="2"/>
  <c r="M20" i="2"/>
  <c r="C20" i="2"/>
  <c r="D20" i="2"/>
  <c r="H20" i="2"/>
  <c r="K22" i="2"/>
  <c r="I20" i="2"/>
  <c r="K21" i="2"/>
  <c r="L22" i="2"/>
  <c r="J20" i="2"/>
  <c r="L21" i="2"/>
</calcChain>
</file>

<file path=xl/sharedStrings.xml><?xml version="1.0" encoding="utf-8"?>
<sst xmlns="http://schemas.openxmlformats.org/spreadsheetml/2006/main" count="183" uniqueCount="67">
  <si>
    <t xml:space="preserve">ตารางที่ 4  ประชากรอายุ 15 ปีขึ้นไปที่มีงานทำ จำแนกตามอุตสาหกรรมและเพศ ทั่วราชอาณาจักร ภาคตะวันออกเฉียงเหนือ จังหวัดหนองคาย </t>
  </si>
  <si>
    <t>ไตรมาสที่ 4 (ตุลาคม - ธันวาคม) 2564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</si>
  <si>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</si>
  <si>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</si>
  <si>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</si>
  <si>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</si>
  <si>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</si>
  <si>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</si>
  <si>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</si>
  <si>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</si>
  <si>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</si>
  <si>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</si>
  <si>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</si>
  <si>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อุตสาหกรรมและเพศ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</si>
  <si>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</si>
  <si>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</si>
  <si>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</si>
  <si>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</si>
  <si>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</si>
  <si>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</si>
  <si>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</si>
  <si>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</si>
  <si>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</si>
  <si>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</si>
  <si>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</si>
  <si>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</si>
  <si>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</si>
  <si>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</si>
  <si>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</si>
  <si>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</si>
  <si>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</si>
  <si>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</si>
  <si>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</si>
  <si>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</si>
  <si>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</si>
  <si>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</si>
  <si>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</si>
  <si>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</si>
  <si>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</si>
  <si>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--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</si>
  <si>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</si>
  <si>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</si>
  <si>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 xml:space="preserve"> </t>
  </si>
  <si>
    <t>ไตรมาสที่ 4 (ตุลาคม - ธันวาคม) 2564 (ต่อ)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</si>
  <si>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</si>
  <si>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</si>
  <si>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</si>
  <si>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</si>
  <si>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</si>
  <si>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</si>
  <si>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</si>
  <si>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อสังหาริมทรัพย์</t>
  </si>
  <si>
    <t>ทางวิชาชีพ</t>
  </si>
  <si>
    <t>ราชการและ</t>
  </si>
  <si>
    <t>สังคมสงเคราะห์</t>
  </si>
  <si>
    <t>ความบันเทิง</t>
  </si>
  <si>
    <t>บริการ</t>
  </si>
  <si>
    <t>ครัวเรือน</t>
  </si>
  <si>
    <t>ระหว่าง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</si>
  <si>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</si>
  <si>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</si>
  <si>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</si>
  <si>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</si>
  <si>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</si>
  <si>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</si>
  <si>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</si>
  <si>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/1 พักผ่อน เกษียณการทำงาน ไม่สมัครใจทำงาน ดูแลผู้ป่วย ดูแลบุตร ตั้งครรภ์ ได้รับผลกระทบ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</si>
</sst>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_-;\-* #,##0.0_-;_-* &quot;-&quot;_-;_-@_-"/>
    <numFmt numFmtId="167" formatCode="_-* #,##0.000_-;\-* #,##0.000_-;_-* &quot;-&quot;??_-;_-@_-"/>
  </numFmts>
  <fonts count="8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Cordia New"/>
      <family val="2"/>
    </font>
    <font>
      <sz val="16"/>
      <name val="Cordia New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indent="7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165" fontId="2" fillId="0" borderId="0" xfId="2" applyNumberFormat="1" applyFont="1" applyFill="1" applyAlignment="1">
      <alignment horizontal="right"/>
    </xf>
    <xf numFmtId="166" fontId="2" fillId="0" borderId="0" xfId="0" applyNumberFormat="1" applyFont="1"/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1" fillId="0" borderId="0" xfId="2" applyNumberFormat="1" applyFont="1" applyFill="1" applyAlignment="1">
      <alignment horizontal="right"/>
    </xf>
    <xf numFmtId="166" fontId="1" fillId="0" borderId="0" xfId="0" applyNumberFormat="1" applyFont="1"/>
    <xf numFmtId="0" fontId="5" fillId="0" borderId="0" xfId="0" applyFont="1" applyAlignment="1">
      <alignment vertical="center"/>
    </xf>
    <xf numFmtId="166" fontId="1" fillId="0" borderId="0" xfId="0" quotePrefix="1" applyNumberFormat="1" applyFont="1" applyAlignment="1">
      <alignment horizontal="right"/>
    </xf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0" borderId="2" xfId="0" applyFont="1" applyBorder="1"/>
    <xf numFmtId="165" fontId="1" fillId="0" borderId="2" xfId="2" applyNumberFormat="1" applyFont="1" applyFill="1" applyBorder="1" applyAlignment="1">
      <alignment horizontal="right"/>
    </xf>
    <xf numFmtId="166" fontId="1" fillId="0" borderId="2" xfId="0" applyNumberFormat="1" applyFont="1" applyBorder="1"/>
    <xf numFmtId="166" fontId="1" fillId="0" borderId="2" xfId="0" applyNumberFormat="1" applyFont="1" applyBorder="1" applyAlignment="1">
      <alignment horizontal="right"/>
    </xf>
    <xf numFmtId="0" fontId="1" fillId="0" borderId="0" xfId="0" quotePrefix="1" applyFont="1" applyAlignment="1">
      <alignment horizontal="right" vertical="top"/>
    </xf>
    <xf numFmtId="0" fontId="1" fillId="0" borderId="0" xfId="0" applyFont="1" applyAlignment="1">
      <alignment vertical="top"/>
    </xf>
    <xf numFmtId="166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166" fontId="7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textRotation="180"/>
    </xf>
    <xf numFmtId="41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Alignment="1">
      <alignment horizontal="right" vertical="center"/>
    </xf>
    <xf numFmtId="41" fontId="1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Alignment="1">
      <alignment horizontal="right" vertical="center"/>
    </xf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 vertical="center"/>
    </xf>
    <xf numFmtId="164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Alignment="1">
      <alignment horizontal="right" vertical="center"/>
    </xf>
    <xf numFmtId="164" fontId="1" fillId="0" borderId="2" xfId="1" applyNumberFormat="1" applyFont="1" applyFill="1" applyBorder="1" applyAlignment="1">
      <alignment horizontal="right"/>
    </xf>
    <xf numFmtId="167" fontId="1" fillId="0" borderId="2" xfId="1" applyNumberFormat="1" applyFont="1" applyFill="1" applyBorder="1" applyAlignment="1">
      <alignment horizontal="right"/>
    </xf>
    <xf numFmtId="167" fontId="1" fillId="0" borderId="2" xfId="1" applyNumberFormat="1" applyFont="1" applyFill="1" applyBorder="1" applyAlignment="1">
      <alignment horizontal="right" vertical="center"/>
    </xf>
    <xf numFmtId="164" fontId="1" fillId="0" borderId="3" xfId="1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165" fontId="2" fillId="0" borderId="0" xfId="2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5" fontId="1" fillId="0" borderId="0" xfId="2" applyNumberFormat="1" applyFont="1" applyFill="1" applyAlignment="1">
      <alignment horizontal="right" vertical="center"/>
    </xf>
    <xf numFmtId="165" fontId="1" fillId="0" borderId="0" xfId="2" applyNumberFormat="1" applyFont="1" applyAlignment="1">
      <alignment horizontal="right"/>
    </xf>
    <xf numFmtId="165" fontId="1" fillId="0" borderId="2" xfId="2" applyNumberFormat="1" applyFont="1" applyBorder="1" applyAlignment="1">
      <alignment horizontal="right"/>
    </xf>
    <xf numFmtId="165" fontId="1" fillId="0" borderId="0" xfId="2" applyNumberFormat="1" applyFont="1" applyFill="1" applyAlignment="1">
      <alignment vertical="center"/>
    </xf>
    <xf numFmtId="0" fontId="1" fillId="0" borderId="0" xfId="0" applyFont="1" applyAlignment="1">
      <alignment horizontal="right" vertical="top"/>
    </xf>
    <xf numFmtId="165" fontId="1" fillId="0" borderId="0" xfId="2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top"/>
    </xf>
    <xf numFmtId="165" fontId="1" fillId="0" borderId="0" xfId="0" quotePrefix="1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165" fontId="2" fillId="0" borderId="0" xfId="0" quotePrefix="1" applyNumberFormat="1" applyFont="1" applyAlignment="1">
      <alignment horizontal="right" vertical="top"/>
    </xf>
    <xf numFmtId="165" fontId="1" fillId="0" borderId="0" xfId="0" quotePrefix="1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 textRotation="180"/>
    </xf>
    <xf numFmtId="166" fontId="2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3">
    <cellStyle name="Comma" xfId="1" builtinId="3"/>
    <cellStyle name="Normal" xfId="0" builtinId="0"/>
    <cellStyle name="จุลภาค 2" xfId="2" xr:uid="{5AB638E0-D255-4E68-9D8F-352E0416CD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214A-7610-490B-B390-455E3D7A32E6}">
  <sheetPr>
    <tabColor theme="8" tint="-0.249977111117893"/>
  </sheetPr>
  <dimension ref="A1:P44"/>
  <sheetViews>
    <sheetView tabSelected="1" view="pageBreakPreview" topLeftCell="A13" zoomScaleNormal="80" zoomScaleSheetLayoutView="100" workbookViewId="0">
      <selection activeCell="B26" sqref="B26"/>
    </sheetView>
  </sheetViews>
  <sheetFormatPr defaultColWidth="9.140625" defaultRowHeight="24"/>
  <cols>
    <col min="1" max="1" width="21.140625" style="21" customWidth="1"/>
    <col min="2" max="3" width="12.7109375" style="21" customWidth="1"/>
    <col min="4" max="4" width="11.5703125" style="21" customWidth="1"/>
    <col min="5" max="13" width="12.7109375" style="21" customWidth="1"/>
    <col min="14" max="14" width="9.85546875" style="21" bestFit="1" customWidth="1"/>
    <col min="15" max="16384" width="9.140625" style="21"/>
  </cols>
  <sheetData>
    <row r="1" spans="1:14" s="1" customFormat="1" ht="20.100000000000001" customHeight="1"/>
    <row r="2" spans="1:14" s="1" customFormat="1" ht="21">
      <c r="A2" s="2" t="s">
        <v>0</v>
      </c>
    </row>
    <row r="3" spans="1:14" s="1" customFormat="1" ht="21">
      <c r="A3" s="3" t="s">
        <v>1</v>
      </c>
    </row>
    <row r="4" spans="1:14" s="1" customFormat="1" ht="5.0999999999999996" customHeight="1">
      <c r="A4" s="2"/>
    </row>
    <row r="5" spans="1:14" s="5" customFormat="1" ht="21">
      <c r="A5" s="4"/>
      <c r="B5" s="4"/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4" s="5" customFormat="1" ht="21">
      <c r="A6" s="5" t="s">
        <v>13</v>
      </c>
      <c r="B6" s="5" t="s">
        <v>14</v>
      </c>
      <c r="C6" s="5" t="s">
        <v>15</v>
      </c>
      <c r="D6" s="5" t="s">
        <v>16</v>
      </c>
      <c r="F6" s="5" t="s">
        <v>17</v>
      </c>
      <c r="G6" s="5" t="s">
        <v>18</v>
      </c>
      <c r="H6" s="5" t="s">
        <v>19</v>
      </c>
      <c r="I6" s="5" t="s">
        <v>20</v>
      </c>
      <c r="J6" s="5" t="s">
        <v>21</v>
      </c>
      <c r="K6" s="5" t="s">
        <v>22</v>
      </c>
      <c r="L6" s="5" t="s">
        <v>23</v>
      </c>
      <c r="M6" s="5" t="s">
        <v>24</v>
      </c>
    </row>
    <row r="7" spans="1:14" s="5" customFormat="1" ht="21">
      <c r="A7" s="6"/>
      <c r="B7" s="6"/>
      <c r="C7" s="6" t="s">
        <v>25</v>
      </c>
      <c r="D7" s="6" t="s">
        <v>26</v>
      </c>
      <c r="E7" s="6"/>
      <c r="F7" s="6" t="s">
        <v>27</v>
      </c>
      <c r="G7" s="6" t="s">
        <v>28</v>
      </c>
      <c r="H7" s="6"/>
      <c r="I7" s="6"/>
      <c r="J7" s="6"/>
      <c r="K7" s="6" t="s">
        <v>29</v>
      </c>
      <c r="L7" s="6" t="s">
        <v>30</v>
      </c>
      <c r="M7" s="6" t="s">
        <v>31</v>
      </c>
    </row>
    <row r="8" spans="1:14" s="2" customFormat="1" ht="18.75" customHeight="1">
      <c r="A8" s="7" t="s">
        <v>32</v>
      </c>
      <c r="B8" s="8">
        <v>37898725.240000002</v>
      </c>
      <c r="C8" s="8">
        <v>12596670.92</v>
      </c>
      <c r="D8" s="8">
        <v>48394.34</v>
      </c>
      <c r="E8" s="8">
        <v>5837949.4199999999</v>
      </c>
      <c r="F8" s="8">
        <v>120357.96</v>
      </c>
      <c r="G8" s="8">
        <v>91808.63</v>
      </c>
      <c r="H8" s="8">
        <v>2096067.06</v>
      </c>
      <c r="I8" s="8">
        <v>6353938.8600000003</v>
      </c>
      <c r="J8" s="8">
        <v>1331295.1499999999</v>
      </c>
      <c r="K8" s="8">
        <v>2671459.58</v>
      </c>
      <c r="L8" s="8">
        <v>217458.89</v>
      </c>
      <c r="M8" s="8">
        <v>511534.24</v>
      </c>
    </row>
    <row r="9" spans="1:14" s="2" customFormat="1" ht="18.75" customHeight="1">
      <c r="A9" s="9" t="s">
        <v>33</v>
      </c>
      <c r="B9" s="10">
        <v>20569269.199999999</v>
      </c>
      <c r="C9" s="10">
        <v>7433738.4199999999</v>
      </c>
      <c r="D9" s="10">
        <v>36971.1</v>
      </c>
      <c r="E9" s="10">
        <v>3029266.31</v>
      </c>
      <c r="F9" s="10">
        <v>89439.63</v>
      </c>
      <c r="G9" s="10">
        <v>58421.78</v>
      </c>
      <c r="H9" s="10">
        <v>1782285</v>
      </c>
      <c r="I9" s="10">
        <v>3087999.58</v>
      </c>
      <c r="J9" s="10">
        <v>1067448.3999999999</v>
      </c>
      <c r="K9" s="10">
        <v>923975.1</v>
      </c>
      <c r="L9" s="10">
        <v>145088.06</v>
      </c>
      <c r="M9" s="10">
        <v>204462.22</v>
      </c>
      <c r="N9" s="11"/>
    </row>
    <row r="10" spans="1:14" s="2" customFormat="1" ht="18.75" customHeight="1">
      <c r="A10" s="9" t="s">
        <v>34</v>
      </c>
      <c r="B10" s="10">
        <v>17329456.039999999</v>
      </c>
      <c r="C10" s="10">
        <v>5162932.5</v>
      </c>
      <c r="D10" s="10">
        <v>11423.24</v>
      </c>
      <c r="E10" s="10">
        <v>2808683.11</v>
      </c>
      <c r="F10" s="10">
        <v>30918.33</v>
      </c>
      <c r="G10" s="10">
        <v>33386.839999999997</v>
      </c>
      <c r="H10" s="10">
        <v>313782.06</v>
      </c>
      <c r="I10" s="10">
        <v>3265939.28</v>
      </c>
      <c r="J10" s="10">
        <v>263846.74</v>
      </c>
      <c r="K10" s="10">
        <v>1747484.47</v>
      </c>
      <c r="L10" s="10">
        <v>72370.83</v>
      </c>
      <c r="M10" s="10">
        <v>307072.02</v>
      </c>
    </row>
    <row r="11" spans="1:14" s="2" customFormat="1" ht="18.75" customHeight="1">
      <c r="A11" s="7" t="s">
        <v>35</v>
      </c>
      <c r="B11" s="12">
        <v>9458785.0500000007</v>
      </c>
      <c r="C11" s="12">
        <v>5338356.63</v>
      </c>
      <c r="D11" s="12">
        <v>7331.45</v>
      </c>
      <c r="E11" s="12">
        <v>665332.98</v>
      </c>
      <c r="F11" s="12">
        <v>14976.69</v>
      </c>
      <c r="G11" s="12">
        <v>12989.68</v>
      </c>
      <c r="H11" s="12">
        <v>438655.92</v>
      </c>
      <c r="I11" s="12">
        <v>1221896.1299999999</v>
      </c>
      <c r="J11" s="12">
        <v>88376.02</v>
      </c>
      <c r="K11" s="12">
        <v>389547.47</v>
      </c>
      <c r="L11" s="12">
        <v>13957.92</v>
      </c>
      <c r="M11" s="12">
        <v>51770.63</v>
      </c>
      <c r="N11" s="11"/>
    </row>
    <row r="12" spans="1:14" s="2" customFormat="1" ht="18.75" customHeight="1">
      <c r="A12" s="9" t="s">
        <v>33</v>
      </c>
      <c r="B12" s="13">
        <v>5140976.2699999996</v>
      </c>
      <c r="C12" s="13">
        <v>3048804.09</v>
      </c>
      <c r="D12" s="13">
        <v>4173.38</v>
      </c>
      <c r="E12" s="13">
        <v>310311.21000000002</v>
      </c>
      <c r="F12" s="13">
        <v>13062.99</v>
      </c>
      <c r="G12" s="13">
        <v>8047.18</v>
      </c>
      <c r="H12" s="13">
        <v>385008.1</v>
      </c>
      <c r="I12" s="13">
        <v>557154.63</v>
      </c>
      <c r="J12" s="13">
        <v>73432.37</v>
      </c>
      <c r="K12" s="13">
        <v>117660.17</v>
      </c>
      <c r="L12" s="13">
        <v>8544.26</v>
      </c>
      <c r="M12" s="13">
        <v>23333.03</v>
      </c>
    </row>
    <row r="13" spans="1:14" s="2" customFormat="1" ht="18.75" customHeight="1">
      <c r="A13" s="9" t="s">
        <v>34</v>
      </c>
      <c r="B13" s="13">
        <v>4317808.7699999996</v>
      </c>
      <c r="C13" s="13">
        <v>2289552.5499999998</v>
      </c>
      <c r="D13" s="13">
        <v>3158.07</v>
      </c>
      <c r="E13" s="13">
        <v>355021.77</v>
      </c>
      <c r="F13" s="13">
        <v>1913.7</v>
      </c>
      <c r="G13" s="13">
        <v>4942.5</v>
      </c>
      <c r="H13" s="13">
        <v>53647.82</v>
      </c>
      <c r="I13" s="13">
        <v>664741.5</v>
      </c>
      <c r="J13" s="13">
        <v>14943.65</v>
      </c>
      <c r="K13" s="13">
        <v>271887.3</v>
      </c>
      <c r="L13" s="13">
        <v>5413.66</v>
      </c>
      <c r="M13" s="13">
        <v>28437.61</v>
      </c>
    </row>
    <row r="14" spans="1:14" s="2" customFormat="1" ht="18.75" customHeight="1">
      <c r="A14" s="7" t="s">
        <v>36</v>
      </c>
      <c r="B14" s="12">
        <v>211093.14</v>
      </c>
      <c r="C14" s="12">
        <v>94943.86</v>
      </c>
      <c r="D14" s="12" t="s">
        <v>37</v>
      </c>
      <c r="E14" s="12">
        <v>14127.73</v>
      </c>
      <c r="F14" s="12">
        <v>621.26</v>
      </c>
      <c r="G14" s="12">
        <v>428.51</v>
      </c>
      <c r="H14" s="12">
        <v>18220</v>
      </c>
      <c r="I14" s="12">
        <v>28547.759999999998</v>
      </c>
      <c r="J14" s="12">
        <v>3616.99</v>
      </c>
      <c r="K14" s="12">
        <v>12434.68</v>
      </c>
      <c r="L14" s="12" t="s">
        <v>37</v>
      </c>
      <c r="M14" s="12">
        <v>1579.81</v>
      </c>
    </row>
    <row r="15" spans="1:14" s="1" customFormat="1" ht="18.75" customHeight="1">
      <c r="A15" s="9" t="s">
        <v>33</v>
      </c>
      <c r="B15" s="13">
        <v>115358.02</v>
      </c>
      <c r="C15" s="13">
        <v>51171.54</v>
      </c>
      <c r="D15" s="13" t="s">
        <v>37</v>
      </c>
      <c r="E15" s="13">
        <v>6781.55</v>
      </c>
      <c r="F15" s="13">
        <v>347.24</v>
      </c>
      <c r="G15" s="13">
        <v>123.5</v>
      </c>
      <c r="H15" s="13">
        <v>15964</v>
      </c>
      <c r="I15" s="13">
        <v>12210.52</v>
      </c>
      <c r="J15" s="13">
        <v>2842.97</v>
      </c>
      <c r="K15" s="13">
        <v>2856.69</v>
      </c>
      <c r="L15" s="13" t="s">
        <v>37</v>
      </c>
      <c r="M15" s="13">
        <v>753.73</v>
      </c>
    </row>
    <row r="16" spans="1:14" s="1" customFormat="1" ht="18.75" customHeight="1">
      <c r="A16" s="9" t="s">
        <v>34</v>
      </c>
      <c r="B16" s="13">
        <v>95735.12</v>
      </c>
      <c r="C16" s="13">
        <v>43772.32</v>
      </c>
      <c r="D16" s="13" t="s">
        <v>37</v>
      </c>
      <c r="E16" s="13">
        <v>7346.19</v>
      </c>
      <c r="F16" s="13">
        <v>274.02</v>
      </c>
      <c r="G16" s="13">
        <v>305.02</v>
      </c>
      <c r="H16" s="13">
        <v>2255.5500000000002</v>
      </c>
      <c r="I16" s="13">
        <v>16337.24</v>
      </c>
      <c r="J16" s="13">
        <v>774.02</v>
      </c>
      <c r="K16" s="13">
        <v>9578</v>
      </c>
      <c r="L16" s="13" t="s">
        <v>37</v>
      </c>
      <c r="M16" s="13">
        <v>826.08</v>
      </c>
    </row>
    <row r="17" spans="1:14" s="1" customFormat="1" ht="21">
      <c r="A17" s="14" t="s">
        <v>38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4" s="18" customFormat="1" ht="23.25">
      <c r="A18" s="7" t="s">
        <v>32</v>
      </c>
      <c r="B18" s="15">
        <v>100</v>
      </c>
      <c r="C18" s="16">
        <v>33.200000000000003</v>
      </c>
      <c r="D18" s="16">
        <v>0.1</v>
      </c>
      <c r="E18" s="16">
        <v>15.4</v>
      </c>
      <c r="F18" s="16">
        <v>0.3</v>
      </c>
      <c r="G18" s="16">
        <v>0.2</v>
      </c>
      <c r="H18" s="16">
        <v>5.5</v>
      </c>
      <c r="I18" s="16">
        <v>16.8</v>
      </c>
      <c r="J18" s="16">
        <v>3.5</v>
      </c>
      <c r="K18" s="16">
        <v>7.1</v>
      </c>
      <c r="L18" s="16">
        <v>0.6</v>
      </c>
      <c r="M18" s="16">
        <v>1.4</v>
      </c>
      <c r="N18" s="17"/>
    </row>
    <row r="19" spans="1:14">
      <c r="A19" s="9" t="s">
        <v>33</v>
      </c>
      <c r="B19" s="19">
        <v>100</v>
      </c>
      <c r="C19" s="20">
        <v>36.1</v>
      </c>
      <c r="D19" s="20">
        <v>0.2</v>
      </c>
      <c r="E19" s="20">
        <v>14.7</v>
      </c>
      <c r="F19" s="20">
        <v>0.4</v>
      </c>
      <c r="G19" s="20">
        <v>0.3</v>
      </c>
      <c r="H19" s="20">
        <v>8.6999999999999993</v>
      </c>
      <c r="I19" s="20">
        <v>15</v>
      </c>
      <c r="J19" s="20">
        <v>5.2</v>
      </c>
      <c r="K19" s="20">
        <v>4.5</v>
      </c>
      <c r="L19" s="20">
        <v>0.7</v>
      </c>
      <c r="M19" s="20">
        <v>1</v>
      </c>
      <c r="N19" s="17"/>
    </row>
    <row r="20" spans="1:14">
      <c r="A20" s="9" t="s">
        <v>34</v>
      </c>
      <c r="B20" s="19">
        <v>100</v>
      </c>
      <c r="C20" s="20">
        <v>29.8</v>
      </c>
      <c r="D20" s="20">
        <v>0.1</v>
      </c>
      <c r="E20" s="20">
        <v>16.2</v>
      </c>
      <c r="F20" s="20">
        <v>0.2</v>
      </c>
      <c r="G20" s="20">
        <v>0.2</v>
      </c>
      <c r="H20" s="20">
        <v>1.8</v>
      </c>
      <c r="I20" s="20">
        <v>18.8</v>
      </c>
      <c r="J20" s="20">
        <v>1.5</v>
      </c>
      <c r="K20" s="20">
        <v>10.1</v>
      </c>
      <c r="L20" s="20">
        <v>0.4</v>
      </c>
      <c r="M20" s="20">
        <v>1.8</v>
      </c>
      <c r="N20" s="17"/>
    </row>
    <row r="21" spans="1:14" s="18" customFormat="1" ht="23.25">
      <c r="A21" s="7" t="s">
        <v>35</v>
      </c>
      <c r="B21" s="15">
        <v>100</v>
      </c>
      <c r="C21" s="16">
        <v>56.4</v>
      </c>
      <c r="D21" s="16">
        <v>0.1</v>
      </c>
      <c r="E21" s="16">
        <v>7</v>
      </c>
      <c r="F21" s="16">
        <v>0.2</v>
      </c>
      <c r="G21" s="16">
        <v>0.1</v>
      </c>
      <c r="H21" s="16">
        <v>4.5999999999999996</v>
      </c>
      <c r="I21" s="16">
        <v>12.9</v>
      </c>
      <c r="J21" s="16">
        <v>0.9</v>
      </c>
      <c r="K21" s="16">
        <v>4.0999999999999996</v>
      </c>
      <c r="L21" s="16">
        <v>0.2</v>
      </c>
      <c r="M21" s="16">
        <v>0.6</v>
      </c>
      <c r="N21" s="17"/>
    </row>
    <row r="22" spans="1:14">
      <c r="A22" s="9" t="s">
        <v>33</v>
      </c>
      <c r="B22" s="19">
        <v>100</v>
      </c>
      <c r="C22" s="20">
        <v>59.3</v>
      </c>
      <c r="D22" s="20">
        <v>0.1</v>
      </c>
      <c r="E22" s="20">
        <v>6</v>
      </c>
      <c r="F22" s="20">
        <v>0.2</v>
      </c>
      <c r="G22" s="20">
        <v>0.2</v>
      </c>
      <c r="H22" s="20">
        <v>7.5</v>
      </c>
      <c r="I22" s="20">
        <v>10.8</v>
      </c>
      <c r="J22" s="20">
        <v>1.4</v>
      </c>
      <c r="K22" s="20">
        <v>2.2999999999999998</v>
      </c>
      <c r="L22" s="20">
        <v>0.2</v>
      </c>
      <c r="M22" s="20">
        <v>0.4</v>
      </c>
      <c r="N22" s="17"/>
    </row>
    <row r="23" spans="1:14">
      <c r="A23" s="9" t="s">
        <v>34</v>
      </c>
      <c r="B23" s="19">
        <v>100</v>
      </c>
      <c r="C23" s="20">
        <v>53</v>
      </c>
      <c r="D23" s="20">
        <v>0.1</v>
      </c>
      <c r="E23" s="20">
        <v>8.1999999999999993</v>
      </c>
      <c r="F23" s="22" t="s">
        <v>39</v>
      </c>
      <c r="G23" s="20">
        <v>0.1</v>
      </c>
      <c r="H23" s="20">
        <v>1.2</v>
      </c>
      <c r="I23" s="20">
        <v>15.4</v>
      </c>
      <c r="J23" s="20">
        <v>0.3</v>
      </c>
      <c r="K23" s="20">
        <v>6.3</v>
      </c>
      <c r="L23" s="20">
        <v>0.1</v>
      </c>
      <c r="M23" s="20">
        <v>0.7</v>
      </c>
      <c r="N23" s="17"/>
    </row>
    <row r="24" spans="1:14" s="18" customFormat="1" ht="23.25">
      <c r="A24" s="7" t="s">
        <v>36</v>
      </c>
      <c r="B24" s="15">
        <v>100</v>
      </c>
      <c r="C24" s="23">
        <v>45</v>
      </c>
      <c r="D24" s="24" t="s">
        <v>37</v>
      </c>
      <c r="E24" s="23">
        <v>6.7</v>
      </c>
      <c r="F24" s="23">
        <v>0.3</v>
      </c>
      <c r="G24" s="23">
        <v>0.2</v>
      </c>
      <c r="H24" s="23">
        <v>8.6</v>
      </c>
      <c r="I24" s="23">
        <v>13.5</v>
      </c>
      <c r="J24" s="23">
        <v>1.7</v>
      </c>
      <c r="K24" s="23">
        <v>5.9</v>
      </c>
      <c r="L24" s="24" t="s">
        <v>37</v>
      </c>
      <c r="M24" s="23">
        <v>0.8</v>
      </c>
      <c r="N24" s="17"/>
    </row>
    <row r="25" spans="1:14">
      <c r="A25" s="9" t="s">
        <v>33</v>
      </c>
      <c r="B25" s="19">
        <v>100</v>
      </c>
      <c r="C25" s="20">
        <v>44.3</v>
      </c>
      <c r="D25" s="25" t="s">
        <v>37</v>
      </c>
      <c r="E25" s="20">
        <v>5.9</v>
      </c>
      <c r="F25" s="20">
        <v>0.3</v>
      </c>
      <c r="G25" s="20">
        <v>0.1</v>
      </c>
      <c r="H25" s="20">
        <v>13.8</v>
      </c>
      <c r="I25" s="20">
        <v>10.6</v>
      </c>
      <c r="J25" s="20">
        <v>2.5</v>
      </c>
      <c r="K25" s="20">
        <v>2.5</v>
      </c>
      <c r="L25" s="25" t="s">
        <v>37</v>
      </c>
      <c r="M25" s="20">
        <v>0.6</v>
      </c>
      <c r="N25" s="17"/>
    </row>
    <row r="26" spans="1:14">
      <c r="A26" s="26" t="s">
        <v>34</v>
      </c>
      <c r="B26" s="27">
        <v>100</v>
      </c>
      <c r="C26" s="28">
        <v>45.7</v>
      </c>
      <c r="D26" s="29" t="s">
        <v>37</v>
      </c>
      <c r="E26" s="28">
        <v>7.7</v>
      </c>
      <c r="F26" s="28">
        <v>0.3</v>
      </c>
      <c r="G26" s="28">
        <v>0.3</v>
      </c>
      <c r="H26" s="28">
        <v>2.2999999999999998</v>
      </c>
      <c r="I26" s="28">
        <v>17.100000000000001</v>
      </c>
      <c r="J26" s="28">
        <v>0.8</v>
      </c>
      <c r="K26" s="28">
        <v>10</v>
      </c>
      <c r="L26" s="29" t="s">
        <v>37</v>
      </c>
      <c r="M26" s="28">
        <v>0.9</v>
      </c>
      <c r="N26" s="17"/>
    </row>
    <row r="27" spans="1:14" s="31" customFormat="1" ht="23.25">
      <c r="A27" s="30" t="s">
        <v>40</v>
      </c>
      <c r="B27" s="31" t="s">
        <v>41</v>
      </c>
      <c r="C27" s="32"/>
      <c r="D27" s="32"/>
      <c r="E27" s="32"/>
      <c r="N27" s="17"/>
    </row>
    <row r="28" spans="1:14" s="31" customFormat="1" ht="17.25" customHeight="1">
      <c r="B28" s="33"/>
    </row>
    <row r="29" spans="1:14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4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4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4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2:16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2:16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2:16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P35" s="21" t="s">
        <v>42</v>
      </c>
    </row>
    <row r="36" spans="2:16"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6"/>
      <c r="M36" s="35"/>
    </row>
    <row r="37" spans="2:16">
      <c r="B37" s="34"/>
      <c r="C37" s="34"/>
      <c r="D37" s="37"/>
      <c r="E37" s="34"/>
      <c r="F37" s="34"/>
      <c r="G37" s="34"/>
      <c r="H37" s="34"/>
      <c r="I37" s="34"/>
      <c r="J37" s="34"/>
      <c r="K37" s="34"/>
      <c r="L37" s="37"/>
      <c r="M37" s="34"/>
    </row>
    <row r="38" spans="2:16">
      <c r="B38" s="34"/>
      <c r="C38" s="34"/>
      <c r="D38" s="37"/>
      <c r="E38" s="34"/>
      <c r="F38" s="34"/>
      <c r="G38" s="34"/>
      <c r="H38" s="34"/>
      <c r="I38" s="34"/>
      <c r="J38" s="34"/>
      <c r="K38" s="34"/>
      <c r="L38" s="37"/>
      <c r="M38" s="34"/>
    </row>
    <row r="39" spans="2:16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2:16"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2:16">
      <c r="B41" s="35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2:16">
      <c r="B42" s="35"/>
      <c r="C42" s="35"/>
      <c r="D42" s="36"/>
      <c r="E42" s="35"/>
      <c r="F42" s="35"/>
      <c r="G42" s="35"/>
      <c r="H42" s="35"/>
      <c r="I42" s="35"/>
      <c r="J42" s="35"/>
      <c r="K42" s="35"/>
      <c r="L42" s="36"/>
      <c r="M42" s="35"/>
    </row>
    <row r="43" spans="2:16">
      <c r="B43" s="35"/>
      <c r="C43" s="34"/>
      <c r="D43" s="36"/>
      <c r="E43" s="34"/>
      <c r="F43" s="34"/>
      <c r="G43" s="34"/>
      <c r="H43" s="34"/>
      <c r="I43" s="34"/>
      <c r="J43" s="34"/>
      <c r="K43" s="34"/>
      <c r="L43" s="36"/>
      <c r="M43" s="34"/>
    </row>
    <row r="44" spans="2:16">
      <c r="B44" s="35"/>
      <c r="C44" s="34"/>
      <c r="D44" s="36"/>
      <c r="E44" s="34"/>
      <c r="F44" s="34"/>
      <c r="G44" s="34"/>
      <c r="H44" s="34"/>
      <c r="I44" s="34"/>
      <c r="J44" s="34"/>
      <c r="K44" s="34"/>
      <c r="L44" s="36"/>
      <c r="M44" s="34"/>
    </row>
  </sheetData>
  <mergeCells count="1">
    <mergeCell ref="A17:M17"/>
  </mergeCells>
  <pageMargins left="0.78740157480314965" right="0.70866141732283472" top="0.98425196850393704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B7AB-B47E-4AE4-9EF5-5C25832FE293}">
  <sheetPr>
    <tabColor theme="8" tint="-0.249977111117893"/>
  </sheetPr>
  <dimension ref="A1:AB42"/>
  <sheetViews>
    <sheetView view="pageBreakPreview" topLeftCell="A13" zoomScaleNormal="86" zoomScaleSheetLayoutView="100" workbookViewId="0">
      <selection activeCell="B26" sqref="B26"/>
    </sheetView>
  </sheetViews>
  <sheetFormatPr defaultColWidth="9.140625" defaultRowHeight="24"/>
  <cols>
    <col min="1" max="1" width="21.42578125" style="21" customWidth="1"/>
    <col min="2" max="2" width="11.42578125" style="21" hidden="1" customWidth="1"/>
    <col min="3" max="3" width="11.28515625" style="21" hidden="1" customWidth="1"/>
    <col min="4" max="4" width="11.5703125" style="21" customWidth="1"/>
    <col min="5" max="5" width="10.42578125" style="21" hidden="1" customWidth="1"/>
    <col min="6" max="6" width="8.7109375" style="21" hidden="1" customWidth="1"/>
    <col min="7" max="7" width="9.28515625" style="21" hidden="1" customWidth="1"/>
    <col min="8" max="8" width="10.140625" style="21" hidden="1" customWidth="1"/>
    <col min="9" max="9" width="10.42578125" style="21" hidden="1" customWidth="1"/>
    <col min="10" max="11" width="10.140625" style="21" hidden="1" customWidth="1"/>
    <col min="12" max="12" width="11.28515625" style="21" hidden="1" customWidth="1"/>
    <col min="13" max="13" width="12.5703125" style="21" hidden="1" customWidth="1"/>
    <col min="14" max="14" width="3.7109375" style="21" hidden="1" customWidth="1"/>
    <col min="15" max="15" width="2.42578125" style="1" hidden="1" customWidth="1"/>
    <col min="16" max="16" width="14.28515625" style="1" customWidth="1"/>
    <col min="17" max="20" width="12.7109375" style="21" customWidth="1"/>
    <col min="21" max="21" width="14.5703125" style="21" customWidth="1"/>
    <col min="22" max="26" width="12.7109375" style="21" customWidth="1"/>
    <col min="27" max="27" width="11.7109375" style="1" customWidth="1"/>
    <col min="28" max="28" width="5.28515625" style="1" customWidth="1"/>
    <col min="29" max="16384" width="9.140625" style="21"/>
  </cols>
  <sheetData>
    <row r="1" spans="1:28" s="1" customFormat="1" ht="21">
      <c r="A1" s="2" t="s">
        <v>0</v>
      </c>
      <c r="O1" s="38">
        <v>26</v>
      </c>
    </row>
    <row r="2" spans="1:28" s="1" customFormat="1" ht="21">
      <c r="A2" s="3" t="s">
        <v>43</v>
      </c>
    </row>
    <row r="3" spans="1:28" s="1" customFormat="1" ht="5.0999999999999996" customHeight="1">
      <c r="A3" s="2"/>
    </row>
    <row r="4" spans="1:28" s="5" customFormat="1" ht="21">
      <c r="A4" s="4"/>
      <c r="B4" s="4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P4" s="4" t="s">
        <v>10</v>
      </c>
      <c r="Q4" s="4" t="s">
        <v>10</v>
      </c>
      <c r="R4" s="4" t="s">
        <v>44</v>
      </c>
      <c r="S4" s="4" t="s">
        <v>44</v>
      </c>
      <c r="T4" s="4" t="s">
        <v>45</v>
      </c>
      <c r="U4" s="4" t="s">
        <v>46</v>
      </c>
      <c r="V4" s="4" t="s">
        <v>47</v>
      </c>
      <c r="W4" s="4" t="s">
        <v>10</v>
      </c>
      <c r="X4" s="4" t="s">
        <v>48</v>
      </c>
      <c r="Y4" s="4" t="s">
        <v>49</v>
      </c>
      <c r="Z4" s="4" t="s">
        <v>50</v>
      </c>
    </row>
    <row r="5" spans="1:28" s="5" customFormat="1" ht="21">
      <c r="A5" s="5" t="s">
        <v>13</v>
      </c>
      <c r="B5" s="5" t="s">
        <v>14</v>
      </c>
      <c r="C5" s="5" t="s">
        <v>15</v>
      </c>
      <c r="D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O5" s="5" t="s">
        <v>14</v>
      </c>
      <c r="P5" s="5" t="s">
        <v>51</v>
      </c>
      <c r="Q5" s="5" t="s">
        <v>52</v>
      </c>
      <c r="R5" s="5" t="s">
        <v>23</v>
      </c>
      <c r="S5" s="5" t="s">
        <v>53</v>
      </c>
      <c r="U5" s="5" t="s">
        <v>54</v>
      </c>
      <c r="V5" s="5" t="s">
        <v>55</v>
      </c>
      <c r="W5" s="5" t="s">
        <v>56</v>
      </c>
      <c r="X5" s="5" t="s">
        <v>57</v>
      </c>
      <c r="Y5" s="5" t="s">
        <v>58</v>
      </c>
    </row>
    <row r="6" spans="1:28" s="5" customFormat="1" ht="21">
      <c r="A6" s="6"/>
      <c r="B6" s="6"/>
      <c r="C6" s="6" t="s">
        <v>25</v>
      </c>
      <c r="D6" s="6" t="s">
        <v>26</v>
      </c>
      <c r="E6" s="6"/>
      <c r="F6" s="6" t="s">
        <v>27</v>
      </c>
      <c r="G6" s="6" t="s">
        <v>28</v>
      </c>
      <c r="H6" s="6"/>
      <c r="I6" s="6"/>
      <c r="J6" s="6"/>
      <c r="K6" s="6" t="s">
        <v>29</v>
      </c>
      <c r="L6" s="6" t="s">
        <v>30</v>
      </c>
      <c r="M6" s="5" t="s">
        <v>31</v>
      </c>
      <c r="P6" s="6"/>
      <c r="Q6" s="6" t="s">
        <v>59</v>
      </c>
      <c r="R6" s="6" t="s">
        <v>60</v>
      </c>
      <c r="S6" s="6" t="s">
        <v>61</v>
      </c>
      <c r="T6" s="6"/>
      <c r="U6" s="6"/>
      <c r="V6" s="6" t="s">
        <v>62</v>
      </c>
      <c r="W6" s="6" t="s">
        <v>63</v>
      </c>
      <c r="X6" s="6" t="s">
        <v>64</v>
      </c>
      <c r="Y6" s="6" t="s">
        <v>65</v>
      </c>
      <c r="Z6" s="6"/>
    </row>
    <row r="7" spans="1:28" s="2" customFormat="1" ht="18.75" customHeight="1">
      <c r="A7" s="7" t="s">
        <v>32</v>
      </c>
      <c r="B7" s="8">
        <v>263570.06</v>
      </c>
      <c r="C7" s="8">
        <v>352511.67</v>
      </c>
      <c r="D7" s="8">
        <v>478383.86</v>
      </c>
      <c r="E7" s="8">
        <v>1684714.7</v>
      </c>
      <c r="F7" s="8">
        <v>1047556.73</v>
      </c>
      <c r="G7" s="8">
        <v>731585.79</v>
      </c>
      <c r="H7" s="8">
        <v>211523.38</v>
      </c>
      <c r="I7" s="8">
        <v>887988.15</v>
      </c>
      <c r="J7" s="8">
        <v>207760.38</v>
      </c>
      <c r="K7" s="8">
        <v>3616.47</v>
      </c>
      <c r="L7" s="8">
        <v>45932.07</v>
      </c>
      <c r="M7" s="8">
        <v>514977.39</v>
      </c>
      <c r="N7" s="39"/>
      <c r="O7" s="40">
        <v>37821800.520000003</v>
      </c>
      <c r="P7" s="8">
        <v>249085.89</v>
      </c>
      <c r="Q7" s="8">
        <v>421477.61</v>
      </c>
      <c r="R7" s="8">
        <v>489564.45</v>
      </c>
      <c r="S7" s="8">
        <v>1574021.51</v>
      </c>
      <c r="T7" s="8">
        <v>1106562.1499999999</v>
      </c>
      <c r="U7" s="8">
        <v>745334.01</v>
      </c>
      <c r="V7" s="8">
        <v>233052.3</v>
      </c>
      <c r="W7" s="8">
        <v>922183.85</v>
      </c>
      <c r="X7" s="8">
        <v>231524.69</v>
      </c>
      <c r="Y7" s="8">
        <v>3607.5</v>
      </c>
      <c r="Z7" s="8">
        <v>45376.2</v>
      </c>
      <c r="AA7" s="5"/>
      <c r="AB7" s="5"/>
    </row>
    <row r="8" spans="1:28" s="2" customFormat="1" ht="18.75" customHeight="1">
      <c r="A8" s="9" t="s">
        <v>33</v>
      </c>
      <c r="B8" s="10">
        <v>123540.12</v>
      </c>
      <c r="C8" s="10">
        <v>168266.53</v>
      </c>
      <c r="D8" s="10">
        <v>274396.49</v>
      </c>
      <c r="E8" s="10">
        <v>977007.7</v>
      </c>
      <c r="F8" s="10">
        <v>334642.40999999997</v>
      </c>
      <c r="G8" s="10">
        <v>174515.39</v>
      </c>
      <c r="H8" s="10">
        <v>112832.34</v>
      </c>
      <c r="I8" s="10">
        <v>440922.12</v>
      </c>
      <c r="J8" s="10">
        <v>30551.1</v>
      </c>
      <c r="K8" s="10">
        <v>1888.2</v>
      </c>
      <c r="L8" s="10">
        <v>23535.31</v>
      </c>
      <c r="M8" s="10">
        <v>210924.07</v>
      </c>
      <c r="N8" s="41"/>
      <c r="O8" s="42">
        <v>20496283.93</v>
      </c>
      <c r="P8" s="10">
        <v>116088.42</v>
      </c>
      <c r="Q8" s="10">
        <v>197892.22</v>
      </c>
      <c r="R8" s="10">
        <v>289113.42</v>
      </c>
      <c r="S8" s="10">
        <v>913972.42</v>
      </c>
      <c r="T8" s="10">
        <v>372087.87</v>
      </c>
      <c r="U8" s="10">
        <v>180924.67</v>
      </c>
      <c r="V8" s="10">
        <v>124491.16</v>
      </c>
      <c r="W8" s="10">
        <v>458877.68</v>
      </c>
      <c r="X8" s="10">
        <v>39082.92</v>
      </c>
      <c r="Y8" s="10">
        <v>1836.56</v>
      </c>
      <c r="Z8" s="10">
        <v>15806.25</v>
      </c>
      <c r="AA8" s="40"/>
    </row>
    <row r="9" spans="1:28" s="2" customFormat="1" ht="18.75" customHeight="1">
      <c r="A9" s="9" t="s">
        <v>34</v>
      </c>
      <c r="B9" s="10">
        <v>140029.94</v>
      </c>
      <c r="C9" s="10">
        <v>184245.14</v>
      </c>
      <c r="D9" s="10">
        <v>203987.37</v>
      </c>
      <c r="E9" s="10">
        <v>707707</v>
      </c>
      <c r="F9" s="10">
        <v>712914.32</v>
      </c>
      <c r="G9" s="10">
        <v>557070.4</v>
      </c>
      <c r="H9" s="10">
        <v>98691.04</v>
      </c>
      <c r="I9" s="10">
        <v>447066.03</v>
      </c>
      <c r="J9" s="10">
        <v>177209.29</v>
      </c>
      <c r="K9" s="10">
        <v>1728.28</v>
      </c>
      <c r="L9" s="10">
        <v>22396.76</v>
      </c>
      <c r="M9" s="10">
        <v>304053.31</v>
      </c>
      <c r="N9" s="41"/>
      <c r="O9" s="42">
        <v>17325516.59</v>
      </c>
      <c r="P9" s="10">
        <v>132997.47</v>
      </c>
      <c r="Q9" s="10">
        <v>223585.39</v>
      </c>
      <c r="R9" s="10">
        <v>200451.04</v>
      </c>
      <c r="S9" s="10">
        <v>660049.09</v>
      </c>
      <c r="T9" s="10">
        <v>734474.28</v>
      </c>
      <c r="U9" s="10">
        <v>564409.34</v>
      </c>
      <c r="V9" s="10">
        <v>108561.14</v>
      </c>
      <c r="W9" s="10">
        <v>463306.18</v>
      </c>
      <c r="X9" s="10">
        <v>192441.77</v>
      </c>
      <c r="Y9" s="10">
        <v>1770.94</v>
      </c>
      <c r="Z9" s="10">
        <v>29569.95</v>
      </c>
      <c r="AA9" s="42"/>
      <c r="AB9" s="1"/>
    </row>
    <row r="10" spans="1:28" s="2" customFormat="1" ht="18.75" customHeight="1">
      <c r="A10" s="7" t="s">
        <v>35</v>
      </c>
      <c r="B10" s="8">
        <f>SUM(C10:Z10)</f>
        <v>18029989.32</v>
      </c>
      <c r="C10" s="8">
        <v>4173498.75</v>
      </c>
      <c r="D10" s="8">
        <v>5011.22</v>
      </c>
      <c r="E10" s="8">
        <v>780254.84</v>
      </c>
      <c r="F10" s="8">
        <v>11223.58</v>
      </c>
      <c r="G10" s="8">
        <v>14855.85</v>
      </c>
      <c r="H10" s="8">
        <v>654642.06000000006</v>
      </c>
      <c r="I10" s="8">
        <v>1282886.49</v>
      </c>
      <c r="J10" s="8">
        <v>108270.49</v>
      </c>
      <c r="K10" s="8">
        <v>458814.67</v>
      </c>
      <c r="L10" s="8">
        <v>8561.11</v>
      </c>
      <c r="M10" s="8">
        <v>64614.93</v>
      </c>
      <c r="N10" s="8"/>
      <c r="O10" s="40">
        <v>9251761.8200000003</v>
      </c>
      <c r="P10" s="12">
        <v>10657.9</v>
      </c>
      <c r="Q10" s="12">
        <v>28695.9</v>
      </c>
      <c r="R10" s="12">
        <v>32649.99</v>
      </c>
      <c r="S10" s="12">
        <v>394271.21</v>
      </c>
      <c r="T10" s="12">
        <v>263438.12</v>
      </c>
      <c r="U10" s="12">
        <v>172372.22</v>
      </c>
      <c r="V10" s="12">
        <v>53975.69</v>
      </c>
      <c r="W10" s="12">
        <v>238216.28</v>
      </c>
      <c r="X10" s="12">
        <v>21316.2</v>
      </c>
      <c r="Y10" s="12" t="s">
        <v>37</v>
      </c>
      <c r="Z10" s="12" t="s">
        <v>37</v>
      </c>
      <c r="AA10" s="40"/>
    </row>
    <row r="11" spans="1:28" s="2" customFormat="1" ht="18.75" customHeight="1">
      <c r="A11" s="9" t="s">
        <v>33</v>
      </c>
      <c r="B11" s="10">
        <f>SUM(C11:Z11)</f>
        <v>9926367.1699999999</v>
      </c>
      <c r="C11" s="10">
        <v>2442611.5699999998</v>
      </c>
      <c r="D11" s="10">
        <v>3274.7</v>
      </c>
      <c r="E11" s="10">
        <v>352660.23</v>
      </c>
      <c r="F11" s="10">
        <v>9723.68</v>
      </c>
      <c r="G11" s="10">
        <v>9052.89</v>
      </c>
      <c r="H11" s="10">
        <v>572281.92000000004</v>
      </c>
      <c r="I11" s="10">
        <v>612761.54</v>
      </c>
      <c r="J11" s="10">
        <v>95032.28</v>
      </c>
      <c r="K11" s="10">
        <v>139549.79</v>
      </c>
      <c r="L11" s="10">
        <v>4543.1400000000003</v>
      </c>
      <c r="M11" s="10">
        <v>24708.49</v>
      </c>
      <c r="N11" s="10"/>
      <c r="O11" s="42">
        <v>5084520.67</v>
      </c>
      <c r="P11" s="13">
        <v>5470.13</v>
      </c>
      <c r="Q11" s="13">
        <v>13177.96</v>
      </c>
      <c r="R11" s="13"/>
      <c r="S11" s="13">
        <v>240925.2</v>
      </c>
      <c r="T11" s="13">
        <v>92621.4</v>
      </c>
      <c r="U11" s="13">
        <v>45815.63</v>
      </c>
      <c r="V11" s="13">
        <v>30227.25</v>
      </c>
      <c r="W11" s="13">
        <v>143070.25</v>
      </c>
      <c r="X11" s="13">
        <v>4338.45</v>
      </c>
      <c r="Y11" s="13" t="s">
        <v>37</v>
      </c>
      <c r="Z11" s="13" t="s">
        <v>37</v>
      </c>
      <c r="AA11" s="42"/>
      <c r="AB11" s="1"/>
    </row>
    <row r="12" spans="1:28" s="2" customFormat="1" ht="18.75" customHeight="1">
      <c r="A12" s="9" t="s">
        <v>34</v>
      </c>
      <c r="B12" s="10">
        <f>SUM(C12:Z12)</f>
        <v>8087823.5899999999</v>
      </c>
      <c r="C12" s="10">
        <v>1730887.18</v>
      </c>
      <c r="D12" s="10">
        <v>1736.52</v>
      </c>
      <c r="E12" s="10">
        <v>427594.62</v>
      </c>
      <c r="F12" s="10">
        <v>1499.9</v>
      </c>
      <c r="G12" s="10">
        <v>5802.96</v>
      </c>
      <c r="H12" s="10">
        <v>82360.14</v>
      </c>
      <c r="I12" s="10">
        <v>670124.96</v>
      </c>
      <c r="J12" s="10">
        <v>13238.22</v>
      </c>
      <c r="K12" s="10">
        <v>319264.88</v>
      </c>
      <c r="L12" s="10">
        <v>4017.97</v>
      </c>
      <c r="M12" s="10">
        <v>39906.44</v>
      </c>
      <c r="N12" s="10"/>
      <c r="O12" s="42">
        <v>4167241.15</v>
      </c>
      <c r="P12" s="13">
        <v>5187.7700000000004</v>
      </c>
      <c r="Q12" s="13">
        <v>15517.94</v>
      </c>
      <c r="R12" s="13">
        <v>16851.400000000001</v>
      </c>
      <c r="S12" s="13">
        <v>153346.01999999999</v>
      </c>
      <c r="T12" s="13">
        <v>170816.71</v>
      </c>
      <c r="U12" s="13">
        <v>126556.59</v>
      </c>
      <c r="V12" s="13">
        <v>23748.44</v>
      </c>
      <c r="W12" s="13">
        <v>95146.03</v>
      </c>
      <c r="X12" s="13">
        <v>16977.75</v>
      </c>
      <c r="Y12" s="13" t="s">
        <v>37</v>
      </c>
      <c r="Z12" s="13" t="s">
        <v>37</v>
      </c>
      <c r="AA12" s="42"/>
      <c r="AB12" s="1"/>
    </row>
    <row r="13" spans="1:28" s="2" customFormat="1" ht="18.75" customHeight="1">
      <c r="A13" s="7" t="s">
        <v>36</v>
      </c>
      <c r="B13" s="43">
        <v>202014</v>
      </c>
      <c r="C13" s="43">
        <v>79986</v>
      </c>
      <c r="D13" s="43">
        <v>679</v>
      </c>
      <c r="E13" s="43">
        <v>16216</v>
      </c>
      <c r="F13" s="43">
        <v>560</v>
      </c>
      <c r="G13" s="43">
        <v>342</v>
      </c>
      <c r="H13" s="43">
        <v>21038</v>
      </c>
      <c r="I13" s="43">
        <v>30822</v>
      </c>
      <c r="J13" s="43">
        <v>4218</v>
      </c>
      <c r="K13" s="43">
        <v>13226</v>
      </c>
      <c r="L13" s="43" t="s">
        <v>37</v>
      </c>
      <c r="M13" s="43">
        <v>2348</v>
      </c>
      <c r="N13" s="43"/>
      <c r="O13" s="44">
        <v>198492.27</v>
      </c>
      <c r="P13" s="12">
        <v>203.47</v>
      </c>
      <c r="Q13" s="12">
        <v>1155.24</v>
      </c>
      <c r="R13" s="12">
        <v>1485.04</v>
      </c>
      <c r="S13" s="12">
        <v>16468.919999999998</v>
      </c>
      <c r="T13" s="12">
        <v>3771.84</v>
      </c>
      <c r="U13" s="12">
        <v>2488.7399999999998</v>
      </c>
      <c r="V13" s="12">
        <v>1045.92</v>
      </c>
      <c r="W13" s="12">
        <v>9381.0499999999993</v>
      </c>
      <c r="X13" s="12">
        <v>570.97</v>
      </c>
      <c r="Y13" s="12" t="s">
        <v>37</v>
      </c>
      <c r="Z13" s="12" t="s">
        <v>37</v>
      </c>
      <c r="AA13" s="40"/>
    </row>
    <row r="14" spans="1:28" s="1" customFormat="1" ht="18.75" customHeight="1">
      <c r="A14" s="9" t="s">
        <v>33</v>
      </c>
      <c r="B14" s="45">
        <v>111477</v>
      </c>
      <c r="C14" s="45">
        <v>48929</v>
      </c>
      <c r="D14" s="45">
        <v>113</v>
      </c>
      <c r="E14" s="45">
        <v>7657</v>
      </c>
      <c r="F14" s="45">
        <v>560</v>
      </c>
      <c r="G14" s="45">
        <v>233</v>
      </c>
      <c r="H14" s="45">
        <v>16896</v>
      </c>
      <c r="I14" s="45">
        <v>13895</v>
      </c>
      <c r="J14" s="45">
        <v>3472</v>
      </c>
      <c r="K14" s="45">
        <v>4001</v>
      </c>
      <c r="L14" s="45" t="s">
        <v>37</v>
      </c>
      <c r="M14" s="45">
        <v>700</v>
      </c>
      <c r="N14" s="45"/>
      <c r="O14" s="46">
        <v>110323.66</v>
      </c>
      <c r="P14" s="13" t="s">
        <v>37</v>
      </c>
      <c r="Q14" s="13">
        <v>995.06</v>
      </c>
      <c r="R14" s="13">
        <v>938.09</v>
      </c>
      <c r="S14" s="13">
        <v>11052.99</v>
      </c>
      <c r="T14" s="13">
        <v>1242.05</v>
      </c>
      <c r="U14" s="13">
        <v>789.78</v>
      </c>
      <c r="V14" s="13">
        <v>799.92</v>
      </c>
      <c r="W14" s="13">
        <v>6408.41</v>
      </c>
      <c r="X14" s="13">
        <v>78.19</v>
      </c>
      <c r="Y14" s="13" t="s">
        <v>37</v>
      </c>
      <c r="Z14" s="13" t="s">
        <v>37</v>
      </c>
      <c r="AA14" s="40"/>
    </row>
    <row r="15" spans="1:28" s="1" customFormat="1" ht="18.75" customHeight="1">
      <c r="A15" s="26" t="s">
        <v>34</v>
      </c>
      <c r="B15" s="47">
        <v>90537</v>
      </c>
      <c r="C15" s="47">
        <v>31057</v>
      </c>
      <c r="D15" s="47">
        <v>566</v>
      </c>
      <c r="E15" s="47">
        <v>8559</v>
      </c>
      <c r="F15" s="48" t="s">
        <v>37</v>
      </c>
      <c r="G15" s="47">
        <v>109</v>
      </c>
      <c r="H15" s="47">
        <v>4142</v>
      </c>
      <c r="I15" s="47">
        <v>16927</v>
      </c>
      <c r="J15" s="47">
        <v>746</v>
      </c>
      <c r="K15" s="47">
        <v>9225</v>
      </c>
      <c r="L15" s="48" t="s">
        <v>37</v>
      </c>
      <c r="M15" s="47">
        <v>1648</v>
      </c>
      <c r="N15" s="48"/>
      <c r="O15" s="49">
        <v>88168</v>
      </c>
      <c r="P15" s="50">
        <v>203.47</v>
      </c>
      <c r="Q15" s="50">
        <v>160.18</v>
      </c>
      <c r="R15" s="50">
        <v>546.94000000000005</v>
      </c>
      <c r="S15" s="50">
        <v>5415.93</v>
      </c>
      <c r="T15" s="50">
        <v>2529.79</v>
      </c>
      <c r="U15" s="50">
        <v>1698.96</v>
      </c>
      <c r="V15" s="50">
        <v>246</v>
      </c>
      <c r="W15" s="50">
        <v>2972.64</v>
      </c>
      <c r="X15" s="50">
        <v>492.77</v>
      </c>
      <c r="Y15" s="50" t="s">
        <v>37</v>
      </c>
      <c r="Z15" s="50" t="s">
        <v>37</v>
      </c>
      <c r="AA15" s="40"/>
    </row>
    <row r="16" spans="1:28" s="1" customFormat="1" ht="21" customHeight="1">
      <c r="A16" s="51" t="s">
        <v>38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42"/>
    </row>
    <row r="17" spans="1:28" s="18" customFormat="1" ht="23.25">
      <c r="A17" s="7" t="s">
        <v>32</v>
      </c>
      <c r="B17" s="52">
        <f>SUM(C17:M17,P17:Z17)</f>
        <v>2355.5248382688073</v>
      </c>
      <c r="C17" s="16">
        <f>C7/$B$7*100</f>
        <v>133.7449594995729</v>
      </c>
      <c r="D17" s="16">
        <f t="shared" ref="D17:M17" si="0">D7/$B$7*100</f>
        <v>181.50159392155544</v>
      </c>
      <c r="E17" s="16">
        <f t="shared" si="0"/>
        <v>639.19046799169826</v>
      </c>
      <c r="F17" s="16">
        <f t="shared" si="0"/>
        <v>397.4490615512247</v>
      </c>
      <c r="G17" s="16">
        <f t="shared" si="0"/>
        <v>277.56786563693925</v>
      </c>
      <c r="H17" s="16">
        <f t="shared" si="0"/>
        <v>80.253189607347664</v>
      </c>
      <c r="I17" s="16">
        <f t="shared" si="0"/>
        <v>336.90782253492677</v>
      </c>
      <c r="J17" s="16">
        <f t="shared" si="0"/>
        <v>78.825485717156198</v>
      </c>
      <c r="K17" s="16">
        <f t="shared" si="0"/>
        <v>1.3721095635824492</v>
      </c>
      <c r="L17" s="16">
        <f t="shared" si="0"/>
        <v>17.426892113618671</v>
      </c>
      <c r="M17" s="16">
        <f t="shared" si="0"/>
        <v>195.3853901311856</v>
      </c>
      <c r="N17" s="16"/>
      <c r="O17" s="16"/>
      <c r="P17" s="16">
        <v>0.7</v>
      </c>
      <c r="Q17" s="16">
        <v>1.1000000000000001</v>
      </c>
      <c r="R17" s="16">
        <v>1.3</v>
      </c>
      <c r="S17" s="16">
        <v>4.2</v>
      </c>
      <c r="T17" s="16">
        <v>2.9</v>
      </c>
      <c r="U17" s="16">
        <v>2</v>
      </c>
      <c r="V17" s="16">
        <v>0.6</v>
      </c>
      <c r="W17" s="16">
        <v>2.4</v>
      </c>
      <c r="X17" s="16">
        <v>0.6</v>
      </c>
      <c r="Y17" s="53" t="s">
        <v>39</v>
      </c>
      <c r="Z17" s="16">
        <v>0.1</v>
      </c>
      <c r="AA17" s="54"/>
      <c r="AB17" s="1"/>
    </row>
    <row r="18" spans="1:28">
      <c r="A18" s="9" t="s">
        <v>33</v>
      </c>
      <c r="B18" s="55">
        <v>100</v>
      </c>
      <c r="C18" s="20">
        <f>C8/$B$8*100</f>
        <v>136.20395544378621</v>
      </c>
      <c r="D18" s="20">
        <f t="shared" ref="D18:M18" si="1">D8/$B$8*100</f>
        <v>222.11123803344211</v>
      </c>
      <c r="E18" s="20">
        <f t="shared" si="1"/>
        <v>790.8424404962534</v>
      </c>
      <c r="F18" s="20">
        <f t="shared" si="1"/>
        <v>270.87751736035221</v>
      </c>
      <c r="G18" s="20">
        <f t="shared" si="1"/>
        <v>141.26211792573943</v>
      </c>
      <c r="H18" s="20">
        <f t="shared" si="1"/>
        <v>91.332548487082576</v>
      </c>
      <c r="I18" s="20">
        <f t="shared" si="1"/>
        <v>356.90601563281626</v>
      </c>
      <c r="J18" s="20">
        <f t="shared" si="1"/>
        <v>24.729699145508359</v>
      </c>
      <c r="K18" s="20">
        <f t="shared" si="1"/>
        <v>1.5284103657985764</v>
      </c>
      <c r="L18" s="20">
        <f t="shared" si="1"/>
        <v>19.050742382312727</v>
      </c>
      <c r="M18" s="20">
        <f t="shared" si="1"/>
        <v>170.73325653237183</v>
      </c>
      <c r="N18" s="20"/>
      <c r="O18" s="20"/>
      <c r="P18" s="20">
        <v>0.6</v>
      </c>
      <c r="Q18" s="20">
        <v>1</v>
      </c>
      <c r="R18" s="20">
        <v>1.4</v>
      </c>
      <c r="S18" s="20">
        <v>4.4000000000000004</v>
      </c>
      <c r="T18" s="20">
        <v>1.8</v>
      </c>
      <c r="U18" s="20">
        <v>0.9</v>
      </c>
      <c r="V18" s="20">
        <v>0.6</v>
      </c>
      <c r="W18" s="20">
        <v>2.2000000000000002</v>
      </c>
      <c r="X18" s="20">
        <v>0.2</v>
      </c>
      <c r="Y18" s="22" t="s">
        <v>39</v>
      </c>
      <c r="Z18" s="20">
        <v>0.1</v>
      </c>
      <c r="AA18" s="54"/>
    </row>
    <row r="19" spans="1:28">
      <c r="A19" s="9" t="s">
        <v>34</v>
      </c>
      <c r="B19" s="55">
        <v>100</v>
      </c>
      <c r="C19" s="20">
        <f>C9/$B$9*100</f>
        <v>131.57553306100112</v>
      </c>
      <c r="D19" s="20">
        <f t="shared" ref="D19:M19" si="2">D9/$B$9*100</f>
        <v>145.67411083658251</v>
      </c>
      <c r="E19" s="20">
        <f t="shared" si="2"/>
        <v>505.39691725926616</v>
      </c>
      <c r="F19" s="20">
        <f t="shared" si="2"/>
        <v>509.11563627035753</v>
      </c>
      <c r="G19" s="20">
        <f t="shared" si="2"/>
        <v>397.82235141998916</v>
      </c>
      <c r="H19" s="20">
        <f t="shared" si="2"/>
        <v>70.478527663441113</v>
      </c>
      <c r="I19" s="20">
        <f t="shared" si="2"/>
        <v>319.2646015559244</v>
      </c>
      <c r="J19" s="20">
        <f t="shared" si="2"/>
        <v>126.55100045033227</v>
      </c>
      <c r="K19" s="20">
        <f t="shared" si="2"/>
        <v>1.2342217671449405</v>
      </c>
      <c r="L19" s="20">
        <f t="shared" si="2"/>
        <v>15.994265226422291</v>
      </c>
      <c r="M19" s="20">
        <f t="shared" si="2"/>
        <v>217.13449995051059</v>
      </c>
      <c r="N19" s="20"/>
      <c r="O19" s="20"/>
      <c r="P19" s="20">
        <v>0.8</v>
      </c>
      <c r="Q19" s="20">
        <v>1.3</v>
      </c>
      <c r="R19" s="20">
        <v>1.1000000000000001</v>
      </c>
      <c r="S19" s="20">
        <v>3.8</v>
      </c>
      <c r="T19" s="20">
        <v>4.2</v>
      </c>
      <c r="U19" s="20">
        <v>3.3</v>
      </c>
      <c r="V19" s="20">
        <v>0.6</v>
      </c>
      <c r="W19" s="20">
        <v>2.7</v>
      </c>
      <c r="X19" s="20">
        <v>1.1000000000000001</v>
      </c>
      <c r="Y19" s="25" t="s">
        <v>39</v>
      </c>
      <c r="Z19" s="20">
        <v>0.2</v>
      </c>
      <c r="AA19" s="54"/>
      <c r="AB19" s="2"/>
    </row>
    <row r="20" spans="1:28" s="18" customFormat="1" ht="23.25">
      <c r="A20" s="7" t="s">
        <v>35</v>
      </c>
      <c r="B20" s="52">
        <v>100</v>
      </c>
      <c r="C20" s="16">
        <f>C10/$B$10*100</f>
        <v>23.147538669756681</v>
      </c>
      <c r="D20" s="16">
        <f t="shared" ref="D20:M20" si="3">D10/$B$10*100</f>
        <v>2.779380459444443E-2</v>
      </c>
      <c r="E20" s="16">
        <f t="shared" si="3"/>
        <v>4.3275391135949937</v>
      </c>
      <c r="F20" s="16">
        <f t="shared" si="3"/>
        <v>6.2249509973642064E-2</v>
      </c>
      <c r="G20" s="16">
        <f t="shared" si="3"/>
        <v>8.2395223515307106E-2</v>
      </c>
      <c r="H20" s="16">
        <f t="shared" si="3"/>
        <v>3.6308510691896521</v>
      </c>
      <c r="I20" s="16">
        <f t="shared" si="3"/>
        <v>7.1152925674611556</v>
      </c>
      <c r="J20" s="16">
        <f t="shared" si="3"/>
        <v>0.60050224145113362</v>
      </c>
      <c r="K20" s="16">
        <f t="shared" si="3"/>
        <v>2.544730680960825</v>
      </c>
      <c r="L20" s="16">
        <f t="shared" si="3"/>
        <v>4.7482612707393443E-2</v>
      </c>
      <c r="M20" s="16">
        <f t="shared" si="3"/>
        <v>0.3583747547111692</v>
      </c>
      <c r="N20" s="16"/>
      <c r="O20" s="16"/>
      <c r="P20" s="16">
        <v>0.1</v>
      </c>
      <c r="Q20" s="16">
        <v>0.3</v>
      </c>
      <c r="R20" s="16">
        <v>0.4</v>
      </c>
      <c r="S20" s="16">
        <v>4.2</v>
      </c>
      <c r="T20" s="16">
        <v>2.8</v>
      </c>
      <c r="U20" s="16">
        <v>1.8</v>
      </c>
      <c r="V20" s="16">
        <v>0.6</v>
      </c>
      <c r="W20" s="16">
        <v>2.5</v>
      </c>
      <c r="X20" s="16">
        <v>0.2</v>
      </c>
      <c r="Y20" s="53" t="s">
        <v>37</v>
      </c>
      <c r="Z20" s="53" t="s">
        <v>37</v>
      </c>
      <c r="AA20" s="54"/>
      <c r="AB20" s="1"/>
    </row>
    <row r="21" spans="1:28">
      <c r="A21" s="9" t="s">
        <v>33</v>
      </c>
      <c r="B21" s="55">
        <v>100</v>
      </c>
      <c r="C21" s="20">
        <f>C11/$B$11*100</f>
        <v>24.607306259859012</v>
      </c>
      <c r="D21" s="20">
        <f t="shared" ref="D21:M21" si="4">D11/$B$11*100</f>
        <v>3.2989914073468629E-2</v>
      </c>
      <c r="E21" s="20">
        <f t="shared" si="4"/>
        <v>3.5527622942039532</v>
      </c>
      <c r="F21" s="20" t="s">
        <v>42</v>
      </c>
      <c r="G21" s="20">
        <f t="shared" si="4"/>
        <v>9.1200434609754619E-2</v>
      </c>
      <c r="H21" s="20">
        <f t="shared" si="4"/>
        <v>5.765270518398526</v>
      </c>
      <c r="I21" s="20">
        <f t="shared" si="4"/>
        <v>6.1730694573934448</v>
      </c>
      <c r="J21" s="20">
        <f t="shared" si="4"/>
        <v>0.95737220246306876</v>
      </c>
      <c r="K21" s="20">
        <f t="shared" si="4"/>
        <v>1.4058495682262779</v>
      </c>
      <c r="L21" s="20">
        <f t="shared" si="4"/>
        <v>4.5768405723803182E-2</v>
      </c>
      <c r="M21" s="20">
        <f t="shared" si="4"/>
        <v>0.24891775185059978</v>
      </c>
      <c r="N21" s="20"/>
      <c r="O21" s="20"/>
      <c r="P21" s="22">
        <v>0.1</v>
      </c>
      <c r="Q21" s="22">
        <v>0.3</v>
      </c>
      <c r="R21" s="22">
        <v>0.3</v>
      </c>
      <c r="S21" s="22">
        <v>4.7</v>
      </c>
      <c r="T21" s="22">
        <v>1.8</v>
      </c>
      <c r="U21" s="22">
        <v>0.9</v>
      </c>
      <c r="V21" s="22">
        <v>0.6</v>
      </c>
      <c r="W21" s="22">
        <v>2.8</v>
      </c>
      <c r="X21" s="22">
        <v>0.1</v>
      </c>
      <c r="Y21" s="22" t="s">
        <v>37</v>
      </c>
      <c r="Z21" s="22" t="s">
        <v>37</v>
      </c>
      <c r="AA21" s="54"/>
    </row>
    <row r="22" spans="1:28">
      <c r="A22" s="9" t="s">
        <v>34</v>
      </c>
      <c r="B22" s="55">
        <v>100</v>
      </c>
      <c r="C22" s="20">
        <f>C12/$B$12*100</f>
        <v>21.401149032727602</v>
      </c>
      <c r="D22" s="20">
        <f t="shared" ref="D22:M22" si="5">D12/$B$12*100</f>
        <v>2.1470794715986133E-2</v>
      </c>
      <c r="E22" s="20">
        <f t="shared" si="5"/>
        <v>5.2868935040656595</v>
      </c>
      <c r="F22" s="20">
        <f t="shared" si="5"/>
        <v>1.8545162160244398E-2</v>
      </c>
      <c r="G22" s="20">
        <f t="shared" si="5"/>
        <v>7.1749339428903144E-2</v>
      </c>
      <c r="H22" s="20">
        <f t="shared" si="5"/>
        <v>1.0183226560706919</v>
      </c>
      <c r="I22" s="20">
        <f t="shared" si="5"/>
        <v>8.2856030740897992</v>
      </c>
      <c r="J22" s="20">
        <f t="shared" si="5"/>
        <v>0.16368086979998037</v>
      </c>
      <c r="K22" s="20">
        <f t="shared" si="5"/>
        <v>3.9474758128348344</v>
      </c>
      <c r="L22" s="20">
        <f t="shared" si="5"/>
        <v>4.9679248753248334E-2</v>
      </c>
      <c r="M22" s="20">
        <f t="shared" si="5"/>
        <v>0.49341382828059438</v>
      </c>
      <c r="N22" s="20"/>
      <c r="O22" s="20"/>
      <c r="P22" s="20">
        <v>0.1</v>
      </c>
      <c r="Q22" s="20">
        <v>0.4</v>
      </c>
      <c r="R22" s="20">
        <v>0.4</v>
      </c>
      <c r="S22" s="20">
        <v>3.6</v>
      </c>
      <c r="T22" s="20">
        <v>4</v>
      </c>
      <c r="U22" s="20">
        <v>2.9</v>
      </c>
      <c r="V22" s="20">
        <v>0.6</v>
      </c>
      <c r="W22" s="20">
        <v>2.2000000000000002</v>
      </c>
      <c r="X22" s="20">
        <v>0.4</v>
      </c>
      <c r="Y22" s="25" t="s">
        <v>37</v>
      </c>
      <c r="Z22" s="25" t="s">
        <v>37</v>
      </c>
      <c r="AA22" s="54"/>
      <c r="AB22" s="2"/>
    </row>
    <row r="23" spans="1:28" s="18" customFormat="1" ht="23.25">
      <c r="A23" s="7" t="s">
        <v>36</v>
      </c>
      <c r="B23" s="52">
        <f>SUM(C23:Z23)</f>
        <v>101.17289989802686</v>
      </c>
      <c r="C23" s="16">
        <f>C13/$B$13*100</f>
        <v>39.594285544566219</v>
      </c>
      <c r="D23" s="16">
        <f t="shared" ref="D23:M23" si="6">D13/$B$13*100</f>
        <v>0.33611531874028533</v>
      </c>
      <c r="E23" s="16">
        <f t="shared" si="6"/>
        <v>8.0271664340095228</v>
      </c>
      <c r="F23" s="16">
        <f t="shared" si="6"/>
        <v>0.27720851030126625</v>
      </c>
      <c r="G23" s="16">
        <f t="shared" si="6"/>
        <v>0.16929519736255905</v>
      </c>
      <c r="H23" s="16">
        <f t="shared" si="6"/>
        <v>10.414129713782213</v>
      </c>
      <c r="I23" s="16">
        <f t="shared" si="6"/>
        <v>15.257358400902907</v>
      </c>
      <c r="J23" s="16">
        <f t="shared" si="6"/>
        <v>2.0879741008048947</v>
      </c>
      <c r="K23" s="16">
        <f t="shared" si="6"/>
        <v>6.5470709950795483</v>
      </c>
      <c r="L23" s="16">
        <v>0</v>
      </c>
      <c r="M23" s="16">
        <f t="shared" si="6"/>
        <v>1.162295682477452</v>
      </c>
      <c r="N23" s="16"/>
      <c r="O23" s="16"/>
      <c r="P23" s="53">
        <v>0.1</v>
      </c>
      <c r="Q23" s="53">
        <v>0.5</v>
      </c>
      <c r="R23" s="53">
        <v>0.7</v>
      </c>
      <c r="S23" s="53">
        <v>7.8</v>
      </c>
      <c r="T23" s="53">
        <v>1.8</v>
      </c>
      <c r="U23" s="53">
        <v>1.2</v>
      </c>
      <c r="V23" s="53">
        <v>0.5</v>
      </c>
      <c r="W23" s="53">
        <v>4.4000000000000004</v>
      </c>
      <c r="X23" s="53">
        <v>0.3</v>
      </c>
      <c r="Y23" s="53" t="s">
        <v>37</v>
      </c>
      <c r="Z23" s="53" t="s">
        <v>37</v>
      </c>
      <c r="AA23" s="54"/>
      <c r="AB23" s="1"/>
    </row>
    <row r="24" spans="1:28">
      <c r="A24" s="9" t="s">
        <v>33</v>
      </c>
      <c r="B24" s="55">
        <f>SUM(C24:Z24)</f>
        <v>105.89999999999998</v>
      </c>
      <c r="C24" s="20">
        <v>43.9</v>
      </c>
      <c r="D24" s="20">
        <v>0.1</v>
      </c>
      <c r="E24" s="20">
        <v>6.9</v>
      </c>
      <c r="F24" s="20">
        <v>0.5</v>
      </c>
      <c r="G24" s="20">
        <v>0.2</v>
      </c>
      <c r="H24" s="20">
        <v>15.1</v>
      </c>
      <c r="I24" s="20">
        <v>12.5</v>
      </c>
      <c r="J24" s="20">
        <v>3.1</v>
      </c>
      <c r="K24" s="20">
        <v>3.6</v>
      </c>
      <c r="L24" s="20">
        <v>0</v>
      </c>
      <c r="M24" s="20">
        <v>0.6</v>
      </c>
      <c r="N24" s="20"/>
      <c r="O24" s="20"/>
      <c r="P24" s="25" t="s">
        <v>37</v>
      </c>
      <c r="Q24" s="25">
        <v>0.9</v>
      </c>
      <c r="R24" s="25">
        <v>0.8</v>
      </c>
      <c r="S24" s="25">
        <v>9.6</v>
      </c>
      <c r="T24" s="25">
        <v>1.1000000000000001</v>
      </c>
      <c r="U24" s="25">
        <v>0.7</v>
      </c>
      <c r="V24" s="25">
        <v>0.7</v>
      </c>
      <c r="W24" s="25">
        <v>5.5</v>
      </c>
      <c r="X24" s="25">
        <v>0.1</v>
      </c>
      <c r="Y24" s="25" t="s">
        <v>37</v>
      </c>
      <c r="Z24" s="25" t="s">
        <v>37</v>
      </c>
      <c r="AA24" s="54"/>
    </row>
    <row r="25" spans="1:28">
      <c r="A25" s="26" t="s">
        <v>34</v>
      </c>
      <c r="B25" s="56">
        <f>SUM(C25:Z25)</f>
        <v>95.399999999999991</v>
      </c>
      <c r="C25" s="28">
        <v>34.299999999999997</v>
      </c>
      <c r="D25" s="28">
        <v>0.6</v>
      </c>
      <c r="E25" s="28">
        <v>9.4</v>
      </c>
      <c r="F25" s="28">
        <v>0</v>
      </c>
      <c r="G25" s="28">
        <v>0.1</v>
      </c>
      <c r="H25" s="28">
        <v>4.5999999999999996</v>
      </c>
      <c r="I25" s="28">
        <v>18.7</v>
      </c>
      <c r="J25" s="28">
        <v>0.8</v>
      </c>
      <c r="K25" s="28">
        <v>10.199999999999999</v>
      </c>
      <c r="L25" s="28">
        <v>0</v>
      </c>
      <c r="M25" s="28">
        <v>1.8</v>
      </c>
      <c r="N25" s="28"/>
      <c r="O25" s="28"/>
      <c r="P25" s="29">
        <v>0.2</v>
      </c>
      <c r="Q25" s="29">
        <v>0.2</v>
      </c>
      <c r="R25" s="29">
        <v>0.6</v>
      </c>
      <c r="S25" s="29">
        <v>5.7</v>
      </c>
      <c r="T25" s="29">
        <v>2.6</v>
      </c>
      <c r="U25" s="29">
        <v>1.8</v>
      </c>
      <c r="V25" s="29">
        <v>0.2</v>
      </c>
      <c r="W25" s="29">
        <v>3.1</v>
      </c>
      <c r="X25" s="29">
        <v>0.5</v>
      </c>
      <c r="Y25" s="29" t="s">
        <v>37</v>
      </c>
      <c r="Z25" s="29" t="s">
        <v>37</v>
      </c>
      <c r="AA25" s="54"/>
      <c r="AB25" s="2"/>
    </row>
    <row r="26" spans="1:28" s="31" customFormat="1" ht="21">
      <c r="A26" s="30"/>
      <c r="B26" s="31" t="s">
        <v>66</v>
      </c>
      <c r="D26" s="30" t="s">
        <v>40</v>
      </c>
      <c r="P26" s="31" t="s">
        <v>41</v>
      </c>
      <c r="AA26" s="57"/>
    </row>
    <row r="27" spans="1:28" s="31" customFormat="1" ht="17.25" customHeight="1">
      <c r="B27" s="33"/>
      <c r="C27" s="32"/>
      <c r="D27" s="32"/>
      <c r="E27" s="32"/>
      <c r="Q27" s="58"/>
      <c r="AA27" s="59"/>
      <c r="AB27" s="1"/>
    </row>
    <row r="28" spans="1:28" s="31" customFormat="1" ht="17.25" customHeight="1">
      <c r="B28" s="33"/>
      <c r="Q28" s="58"/>
      <c r="AA28" s="59"/>
      <c r="AB28" s="1"/>
    </row>
    <row r="29" spans="1:28" s="31" customFormat="1" ht="17.25" customHeight="1">
      <c r="A29" s="60"/>
      <c r="B29" s="61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0"/>
      <c r="Q29" s="60"/>
      <c r="R29" s="60"/>
      <c r="S29" s="60"/>
      <c r="T29" s="60"/>
      <c r="U29" s="60"/>
      <c r="V29" s="60"/>
      <c r="W29" s="60"/>
      <c r="X29" s="60"/>
      <c r="Y29" s="63"/>
      <c r="Z29" s="63"/>
      <c r="AA29" s="59"/>
      <c r="AB29" s="1"/>
    </row>
    <row r="30" spans="1:28" s="31" customFormat="1" ht="16.899999999999999" customHeight="1">
      <c r="A30" s="62"/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4"/>
      <c r="Z30" s="64"/>
      <c r="AA30" s="59"/>
      <c r="AB30" s="1"/>
    </row>
    <row r="31" spans="1:28" s="31" customFormat="1" ht="17.25" customHeight="1">
      <c r="A31" s="62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4"/>
      <c r="Z31" s="64"/>
      <c r="AA31" s="59"/>
      <c r="AB31" s="1"/>
    </row>
    <row r="32" spans="1:28" s="31" customFormat="1" ht="17.25" customHeight="1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0"/>
      <c r="Q32" s="60"/>
      <c r="R32" s="60"/>
      <c r="S32" s="60"/>
      <c r="T32" s="60"/>
      <c r="U32" s="60"/>
      <c r="V32" s="60"/>
      <c r="W32" s="60"/>
      <c r="X32" s="60"/>
      <c r="Y32" s="65"/>
      <c r="Z32" s="65"/>
      <c r="AA32" s="59"/>
      <c r="AB32" s="1"/>
    </row>
    <row r="33" spans="1:28" s="31" customFormat="1" ht="17.25" customHeight="1">
      <c r="A33" s="60"/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0"/>
      <c r="Q33" s="60"/>
      <c r="R33" s="60"/>
      <c r="S33" s="60"/>
      <c r="T33" s="60"/>
      <c r="U33" s="60"/>
      <c r="V33" s="60"/>
      <c r="W33" s="60"/>
      <c r="X33" s="60"/>
      <c r="Y33" s="65"/>
      <c r="Z33" s="65"/>
      <c r="AA33" s="59"/>
      <c r="AB33" s="1"/>
    </row>
    <row r="34" spans="1:28">
      <c r="A34" s="62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/>
      <c r="P34" s="68"/>
      <c r="Q34" s="62"/>
      <c r="R34" s="62"/>
      <c r="S34" s="62"/>
      <c r="T34" s="62"/>
      <c r="U34" s="62"/>
      <c r="V34" s="62"/>
      <c r="W34" s="62"/>
      <c r="X34" s="62"/>
      <c r="Y34" s="68"/>
      <c r="Z34" s="68"/>
      <c r="AA34" s="31"/>
      <c r="AB34" s="69"/>
    </row>
    <row r="35" spans="1:28">
      <c r="A35" s="62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7"/>
      <c r="P35" s="62"/>
      <c r="Q35" s="62"/>
      <c r="R35" s="62"/>
      <c r="S35" s="62"/>
      <c r="T35" s="62"/>
      <c r="U35" s="62"/>
      <c r="V35" s="62"/>
      <c r="W35" s="62"/>
      <c r="X35" s="62"/>
      <c r="Y35" s="68"/>
      <c r="Z35" s="68"/>
    </row>
    <row r="36" spans="1:28">
      <c r="A36" s="70"/>
      <c r="P36" s="32"/>
      <c r="Q36" s="71"/>
      <c r="R36" s="71"/>
      <c r="S36" s="71"/>
      <c r="T36" s="71"/>
      <c r="U36" s="71"/>
      <c r="V36" s="71"/>
      <c r="W36" s="71"/>
      <c r="X36" s="71"/>
      <c r="Y36" s="72"/>
      <c r="Z36" s="72"/>
    </row>
    <row r="37" spans="1:28">
      <c r="A37" s="70"/>
      <c r="P37" s="32"/>
      <c r="Q37" s="71"/>
      <c r="R37" s="71"/>
      <c r="S37" s="71"/>
      <c r="T37" s="71"/>
      <c r="U37" s="71"/>
      <c r="V37" s="71"/>
      <c r="W37" s="71"/>
      <c r="X37" s="71"/>
      <c r="Y37" s="72"/>
      <c r="Z37" s="72"/>
    </row>
    <row r="38" spans="1:28">
      <c r="A38" s="70"/>
      <c r="P38" s="70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28">
      <c r="A39" s="70"/>
      <c r="P39" s="72"/>
      <c r="Q39" s="71"/>
      <c r="R39" s="71"/>
      <c r="S39" s="71"/>
      <c r="T39" s="71"/>
      <c r="U39" s="71"/>
      <c r="V39" s="71"/>
      <c r="W39" s="71"/>
      <c r="X39" s="71"/>
      <c r="Y39" s="72"/>
      <c r="Z39" s="72"/>
    </row>
    <row r="40" spans="1:28">
      <c r="A40" s="70"/>
      <c r="P40" s="32"/>
      <c r="Q40" s="71"/>
      <c r="R40" s="71"/>
      <c r="S40" s="71"/>
      <c r="T40" s="71"/>
      <c r="U40" s="71"/>
      <c r="V40" s="71"/>
      <c r="W40" s="71"/>
      <c r="X40" s="71"/>
      <c r="Y40" s="72"/>
      <c r="Z40" s="72"/>
    </row>
    <row r="41" spans="1:28"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8"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</sheetData>
  <mergeCells count="1">
    <mergeCell ref="A16:Z16"/>
  </mergeCells>
  <pageMargins left="0.78740157480314965" right="0.70866141732283472" top="0.98425196850393704" bottom="0.5905511811023622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t-4(1)</vt:lpstr>
      <vt:lpstr>t-4(2)</vt:lpstr>
      <vt:lpstr>'t-4(1)'!Print_Area</vt:lpstr>
      <vt:lpstr>'t-4(2)'!Print_Area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2022-03-21T02:26:34Z</dcterms:created>
  <dcterms:modified xsi:type="dcterms:W3CDTF">2022-03-21T02:26:41Z</dcterms:modified>
</cp:coreProperties>
</file>