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F22" s="1"/>
  <c r="C25"/>
  <c r="B25"/>
  <c r="D24"/>
  <c r="C24"/>
  <c r="B24"/>
  <c r="D23"/>
  <c r="C23"/>
  <c r="B23"/>
  <c r="E22"/>
  <c r="D22"/>
  <c r="C22"/>
  <c r="B22"/>
  <c r="D21"/>
  <c r="C21"/>
  <c r="B21"/>
  <c r="D20"/>
  <c r="C20"/>
  <c r="B20"/>
  <c r="D19"/>
  <c r="F19" s="1"/>
  <c r="C19"/>
  <c r="E19" s="1"/>
  <c r="B19"/>
  <c r="E18"/>
  <c r="D18"/>
  <c r="F18" s="1"/>
  <c r="C18"/>
  <c r="B18"/>
  <c r="F11"/>
  <c r="E11"/>
  <c r="F10"/>
  <c r="F21" s="1"/>
  <c r="E10"/>
  <c r="E21" s="1"/>
  <c r="F9"/>
  <c r="F20" s="1"/>
  <c r="E9"/>
  <c r="E20" s="1"/>
  <c r="F8"/>
  <c r="F12" s="1"/>
  <c r="E8"/>
  <c r="F7"/>
  <c r="E7"/>
  <c r="E12" s="1"/>
  <c r="F5"/>
  <c r="E5"/>
  <c r="E23" l="1"/>
  <c r="F23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<sst xmlns="http://schemas.openxmlformats.org/spreadsheetml/2006/main" count="27" uniqueCount="18">
  <si>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</si>
  <si>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</si>
  <si>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</si>
  <si>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</si>
  <si>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</si>
  <si>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</si>
  <si>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</si>
  <si>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</si>
  <si>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</si>
  <si>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</si>
  <si>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</si>
  <si>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</si>
  <si>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</si>
  <si>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</si>
  <si>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</si>
  <si>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</si>
  <si>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</si>
  <si>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1  พ.ศ. 2557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</si>
</sst>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8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zoomScale="70" workbookViewId="0">
      <selection activeCell="G10" sqref="G10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13" t="s">
        <v>5</v>
      </c>
      <c r="C4" s="13"/>
      <c r="D4" s="13"/>
      <c r="E4" s="9"/>
      <c r="F4" s="9"/>
      <c r="G4" s="10"/>
    </row>
    <row r="5" spans="1:10" s="18" customFormat="1" ht="30.75" customHeight="1">
      <c r="A5" s="14" t="s">
        <v>6</v>
      </c>
      <c r="B5" s="15">
        <v>312692.19</v>
      </c>
      <c r="C5" s="15">
        <v>166717.62</v>
      </c>
      <c r="D5" s="15">
        <v>145974.57</v>
      </c>
      <c r="E5" s="16">
        <f>SUM(C7:C14)</f>
        <v>166717.62000000002</v>
      </c>
      <c r="F5" s="16">
        <f>SUM(D7:D14)</f>
        <v>145974.57</v>
      </c>
      <c r="G5" s="17"/>
    </row>
    <row r="6" spans="1:10" s="18" customFormat="1" ht="6" customHeight="1">
      <c r="A6" s="14"/>
      <c r="B6" s="19"/>
      <c r="C6" s="15"/>
      <c r="D6" s="15"/>
      <c r="E6" s="20"/>
      <c r="F6" s="20"/>
      <c r="G6" s="21"/>
    </row>
    <row r="7" spans="1:10" s="24" customFormat="1" ht="30.75" customHeight="1">
      <c r="A7" s="22" t="s">
        <v>7</v>
      </c>
      <c r="B7" s="19">
        <v>4896.25</v>
      </c>
      <c r="C7" s="19">
        <v>3463.35</v>
      </c>
      <c r="D7" s="19">
        <v>1432.91</v>
      </c>
      <c r="E7" s="16">
        <f>C7</f>
        <v>3463.35</v>
      </c>
      <c r="F7" s="16">
        <f>D7</f>
        <v>1432.91</v>
      </c>
      <c r="G7" s="23"/>
    </row>
    <row r="8" spans="1:10" s="24" customFormat="1" ht="30.75" customHeight="1">
      <c r="A8" s="22" t="s">
        <v>8</v>
      </c>
      <c r="B8" s="19">
        <v>1800.17</v>
      </c>
      <c r="C8" s="25">
        <v>1214.06</v>
      </c>
      <c r="D8" s="19">
        <v>586.11</v>
      </c>
      <c r="E8" s="16">
        <f>C8</f>
        <v>1214.06</v>
      </c>
      <c r="F8" s="16">
        <f>D8</f>
        <v>586.11</v>
      </c>
      <c r="G8" s="26"/>
    </row>
    <row r="9" spans="1:10" s="24" customFormat="1" ht="30.75" customHeight="1">
      <c r="A9" s="27" t="s">
        <v>9</v>
      </c>
      <c r="B9" s="19">
        <v>15151.21</v>
      </c>
      <c r="C9" s="19">
        <v>7748.17</v>
      </c>
      <c r="D9" s="19">
        <v>7403.04</v>
      </c>
      <c r="E9" s="16">
        <f>C9+C10+C11</f>
        <v>44453.310000000005</v>
      </c>
      <c r="F9" s="16">
        <f>D9+D10+D11</f>
        <v>41498.049999999996</v>
      </c>
      <c r="G9" s="28"/>
      <c r="H9" s="29"/>
      <c r="I9" s="29"/>
      <c r="J9" s="29"/>
    </row>
    <row r="10" spans="1:10" s="24" customFormat="1" ht="30.75" customHeight="1">
      <c r="A10" s="22" t="s">
        <v>10</v>
      </c>
      <c r="B10" s="19">
        <v>56185.43</v>
      </c>
      <c r="C10" s="19">
        <v>29435.56</v>
      </c>
      <c r="D10" s="19">
        <v>26749.87</v>
      </c>
      <c r="E10" s="30">
        <f>C12+C13</f>
        <v>79550.55</v>
      </c>
      <c r="F10" s="30">
        <f>D12+D13</f>
        <v>69878.94</v>
      </c>
      <c r="G10" s="26"/>
      <c r="H10" s="31"/>
      <c r="I10" s="31"/>
      <c r="J10" s="31"/>
    </row>
    <row r="11" spans="1:10" s="24" customFormat="1" ht="30.75" customHeight="1">
      <c r="A11" s="22" t="s">
        <v>11</v>
      </c>
      <c r="B11" s="19">
        <v>14614.72</v>
      </c>
      <c r="C11" s="19">
        <v>7269.58</v>
      </c>
      <c r="D11" s="19">
        <v>7345.14</v>
      </c>
      <c r="E11" s="30">
        <f>C14</f>
        <v>38036.35</v>
      </c>
      <c r="F11" s="30">
        <f>D14</f>
        <v>32578.560000000001</v>
      </c>
      <c r="G11" s="32"/>
    </row>
    <row r="12" spans="1:10" s="35" customFormat="1" ht="30.75" customHeight="1">
      <c r="A12" s="22" t="s">
        <v>12</v>
      </c>
      <c r="B12" s="19">
        <v>70929.52</v>
      </c>
      <c r="C12" s="19">
        <v>33969.54</v>
      </c>
      <c r="D12" s="19">
        <v>36959.97</v>
      </c>
      <c r="E12" s="16">
        <f>SUM(E7:E11)</f>
        <v>166717.62</v>
      </c>
      <c r="F12" s="16">
        <f>SUM(F7:F11)</f>
        <v>145974.57</v>
      </c>
      <c r="G12" s="33"/>
      <c r="H12" s="34"/>
      <c r="I12" s="34"/>
      <c r="J12" s="34"/>
    </row>
    <row r="13" spans="1:10" s="35" customFormat="1" ht="30.75" customHeight="1">
      <c r="A13" s="22" t="s">
        <v>13</v>
      </c>
      <c r="B13" s="19">
        <v>78499.97</v>
      </c>
      <c r="C13" s="19">
        <v>45581.01</v>
      </c>
      <c r="D13" s="19">
        <v>32918.97</v>
      </c>
      <c r="E13" s="36"/>
      <c r="F13" s="36"/>
      <c r="G13" s="37"/>
      <c r="H13" s="38"/>
      <c r="I13" s="38"/>
      <c r="J13" s="38"/>
    </row>
    <row r="14" spans="1:10" s="35" customFormat="1" ht="30.75" customHeight="1">
      <c r="A14" s="39" t="s">
        <v>14</v>
      </c>
      <c r="B14" s="19">
        <v>70614.91</v>
      </c>
      <c r="C14" s="19">
        <v>38036.35</v>
      </c>
      <c r="D14" s="19">
        <v>32578.560000000001</v>
      </c>
      <c r="E14" s="40"/>
      <c r="F14" s="40"/>
      <c r="G14" s="37"/>
    </row>
    <row r="15" spans="1:10" s="35" customFormat="1" ht="25.5" customHeight="1">
      <c r="A15" s="41"/>
      <c r="B15" s="42" t="s">
        <v>15</v>
      </c>
      <c r="C15" s="42"/>
      <c r="D15" s="42"/>
      <c r="E15" s="40"/>
      <c r="F15" s="40"/>
      <c r="G15" s="37"/>
    </row>
    <row r="16" spans="1:10" s="18" customFormat="1" ht="30.75" customHeight="1">
      <c r="A16" s="14" t="s">
        <v>6</v>
      </c>
      <c r="B16" s="43">
        <v>100</v>
      </c>
      <c r="C16" s="43">
        <v>100</v>
      </c>
      <c r="D16" s="43">
        <v>100</v>
      </c>
      <c r="E16" s="44"/>
      <c r="F16" s="20"/>
      <c r="G16" s="21"/>
    </row>
    <row r="17" spans="1:7" s="18" customFormat="1" ht="6" customHeight="1">
      <c r="A17" s="14"/>
      <c r="B17" s="43"/>
      <c r="C17" s="43"/>
      <c r="D17" s="43"/>
      <c r="E17" s="20"/>
      <c r="F17" s="20"/>
      <c r="G17" s="21"/>
    </row>
    <row r="18" spans="1:7" s="24" customFormat="1" ht="30.75" customHeight="1">
      <c r="A18" s="24" t="s">
        <v>7</v>
      </c>
      <c r="B18" s="45">
        <f>B7/$B$5*100</f>
        <v>1.5658369977197064</v>
      </c>
      <c r="C18" s="45">
        <f>C7/$C$5*100</f>
        <v>2.0773749049440604</v>
      </c>
      <c r="D18" s="45">
        <f>D7/$D$5*100</f>
        <v>0.98161618150339469</v>
      </c>
      <c r="E18" s="36">
        <f>C18</f>
        <v>2.0773749049440604</v>
      </c>
      <c r="F18" s="36">
        <f>D18</f>
        <v>0.98161618150339469</v>
      </c>
      <c r="G18" s="23"/>
    </row>
    <row r="19" spans="1:7" s="24" customFormat="1" ht="30.75" customHeight="1">
      <c r="A19" s="22" t="s">
        <v>8</v>
      </c>
      <c r="B19" s="45">
        <f t="shared" ref="B19:B25" si="0">B8/$B$5*100</f>
        <v>0.57570033968549073</v>
      </c>
      <c r="C19" s="45">
        <f t="shared" ref="C19:C25" si="1">C8/$C$5*100</f>
        <v>0.72821337060833768</v>
      </c>
      <c r="D19" s="45">
        <f t="shared" ref="D19:D25" si="2">D8/$D$5*100</f>
        <v>0.40151514061661558</v>
      </c>
      <c r="E19" s="36">
        <f>C19</f>
        <v>0.72821337060833768</v>
      </c>
      <c r="F19" s="36">
        <f>D19</f>
        <v>0.40151514061661558</v>
      </c>
      <c r="G19" s="23"/>
    </row>
    <row r="20" spans="1:7" s="24" customFormat="1" ht="30.75" customHeight="1">
      <c r="A20" s="27" t="s">
        <v>9</v>
      </c>
      <c r="B20" s="45">
        <f t="shared" si="0"/>
        <v>4.845407235786733</v>
      </c>
      <c r="C20" s="45">
        <f t="shared" si="1"/>
        <v>4.6474811720560787</v>
      </c>
      <c r="D20" s="45">
        <f t="shared" si="2"/>
        <v>5.0714586794124479</v>
      </c>
      <c r="E20" s="46">
        <f>E9*100/E5</f>
        <v>26.663834332567848</v>
      </c>
      <c r="F20" s="46">
        <f>F9*100/F5</f>
        <v>28.428273499966462</v>
      </c>
      <c r="G20" s="23"/>
    </row>
    <row r="21" spans="1:7" s="24" customFormat="1" ht="30.75" customHeight="1">
      <c r="A21" s="22" t="s">
        <v>10</v>
      </c>
      <c r="B21" s="45">
        <f t="shared" si="0"/>
        <v>17.968286959773444</v>
      </c>
      <c r="C21" s="45">
        <f t="shared" si="1"/>
        <v>17.655938226565375</v>
      </c>
      <c r="D21" s="45">
        <f t="shared" si="2"/>
        <v>18.325020584064745</v>
      </c>
      <c r="E21" s="46">
        <f>E10*100/E5</f>
        <v>47.715742343250817</v>
      </c>
      <c r="F21" s="46">
        <f>F10*100/F5</f>
        <v>47.870625685008008</v>
      </c>
      <c r="G21" s="23"/>
    </row>
    <row r="22" spans="1:7" s="24" customFormat="1" ht="30.75" customHeight="1">
      <c r="A22" s="22" t="s">
        <v>11</v>
      </c>
      <c r="B22" s="45">
        <f t="shared" si="0"/>
        <v>4.6738359534979113</v>
      </c>
      <c r="C22" s="45">
        <f t="shared" si="1"/>
        <v>4.3604149339463936</v>
      </c>
      <c r="D22" s="45">
        <f t="shared" si="2"/>
        <v>5.0317942364892732</v>
      </c>
      <c r="E22" s="47">
        <f>C25</f>
        <v>22.814835048628936</v>
      </c>
      <c r="F22" s="47">
        <f>D25</f>
        <v>22.317969492905508</v>
      </c>
      <c r="G22" s="23"/>
    </row>
    <row r="23" spans="1:7" s="35" customFormat="1" ht="30.75" customHeight="1">
      <c r="A23" s="22" t="s">
        <v>12</v>
      </c>
      <c r="B23" s="45">
        <f t="shared" si="0"/>
        <v>22.683495868572862</v>
      </c>
      <c r="C23" s="45">
        <f t="shared" si="1"/>
        <v>20.375494803728607</v>
      </c>
      <c r="D23" s="45">
        <f t="shared" si="2"/>
        <v>25.319458039848996</v>
      </c>
      <c r="E23" s="48">
        <f>SUM(E18:E22)</f>
        <v>100</v>
      </c>
      <c r="F23" s="48">
        <f>SUM(F18:F22)</f>
        <v>99.999999999999986</v>
      </c>
      <c r="G23" s="37"/>
    </row>
    <row r="24" spans="1:7" s="35" customFormat="1" ht="30.75" customHeight="1">
      <c r="A24" s="22" t="s">
        <v>13</v>
      </c>
      <c r="B24" s="45">
        <f t="shared" si="0"/>
        <v>25.104550900359872</v>
      </c>
      <c r="C24" s="45">
        <f t="shared" si="1"/>
        <v>27.340247539522217</v>
      </c>
      <c r="D24" s="45">
        <f t="shared" si="2"/>
        <v>22.551167645159016</v>
      </c>
      <c r="E24" s="49"/>
      <c r="F24" s="5"/>
      <c r="G24" s="37"/>
    </row>
    <row r="25" spans="1:7" s="35" customFormat="1" ht="30.75" customHeight="1">
      <c r="A25" s="50" t="s">
        <v>14</v>
      </c>
      <c r="B25" s="51">
        <f t="shared" si="0"/>
        <v>22.582882546570797</v>
      </c>
      <c r="C25" s="51">
        <f t="shared" si="1"/>
        <v>22.814835048628936</v>
      </c>
      <c r="D25" s="51">
        <f t="shared" si="2"/>
        <v>22.317969492905508</v>
      </c>
      <c r="E25" s="49"/>
      <c r="F25" s="5"/>
      <c r="G25" s="37"/>
    </row>
    <row r="26" spans="1:7" s="35" customFormat="1" ht="31.5" customHeight="1">
      <c r="A26" s="52" t="s">
        <v>16</v>
      </c>
      <c r="E26" s="40"/>
      <c r="F26" s="40"/>
      <c r="G26" s="37"/>
    </row>
    <row r="27" spans="1:7" s="56" customFormat="1" ht="24" customHeight="1">
      <c r="A27" s="35" t="s">
        <v>17</v>
      </c>
      <c r="B27" s="53"/>
      <c r="C27" s="53"/>
      <c r="D27" s="53"/>
      <c r="E27" s="54"/>
      <c r="F27" s="55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2016-02-09T08:07:35Z</dcterms:created>
  <dcterms:modified xsi:type="dcterms:W3CDTF">2016-02-09T08:07:42Z</dcterms:modified>
</cp:coreProperties>
</file>