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7" sheetId="1" r:id="rId1"/>
  </sheets>
  <calcPr calcId="124519"/>
</workbook>
</file>

<file path=xl/calcChain.xml><?xml version="1.0" encoding="utf-8"?>
<calcChain xmlns="http://schemas.openxmlformats.org/spreadsheetml/2006/main">
  <c r="D25" i="1"/>
  <c r="C25"/>
  <c r="E22" s="1"/>
  <c r="B25"/>
  <c r="D24"/>
  <c r="C24"/>
  <c r="B24"/>
  <c r="D23"/>
  <c r="C23"/>
  <c r="B23"/>
  <c r="F22"/>
  <c r="D22"/>
  <c r="C22"/>
  <c r="B22"/>
  <c r="F21"/>
  <c r="E21"/>
  <c r="D21"/>
  <c r="C21"/>
  <c r="B21"/>
  <c r="F20"/>
  <c r="E20"/>
  <c r="D20"/>
  <c r="C20"/>
  <c r="B20"/>
  <c r="D19"/>
  <c r="F19" s="1"/>
  <c r="C19"/>
  <c r="E19" s="1"/>
  <c r="B19"/>
  <c r="D18"/>
  <c r="F18" s="1"/>
  <c r="F23" s="1"/>
  <c r="C18"/>
  <c r="E18" s="1"/>
  <c r="E23" s="1"/>
  <c r="B18"/>
</calcChain>
</file>

<file path=xl/sharedStrings.xml><?xml version="1.0" encoding="utf-8"?>
<sst xmlns="http://schemas.openxmlformats.org/spreadsheetml/2006/main" count="27" uniqueCount="18">
  <si>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</si>
  <si>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</si>
  <si>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</si>
  <si>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</si>
  <si>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</si>
  <si>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</si>
  <si>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</si>
  <si>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</si>
  <si>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</si>
  <si>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</si>
  <si>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</si>
  <si>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</si>
  <si>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</si>
  <si>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</si>
  <si>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</si>
  <si>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</si>
  <si>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</si>
  <si>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รายเดือนที่ 10 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</si>
</sst>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1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b/>
      <sz val="16"/>
      <color indexed="10"/>
      <name val="TH SarabunPSK"/>
      <family val="2"/>
    </font>
    <font>
      <sz val="16"/>
      <color indexed="9"/>
      <name val="TH SarabunPSK"/>
      <family val="2"/>
    </font>
    <font>
      <sz val="16"/>
      <color indexed="10"/>
      <name val="TH SarabunPSK"/>
      <family val="2"/>
    </font>
    <font>
      <b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color indexed="1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/>
  </cellStyleXfs>
  <cellXfs count="5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187" fontId="8" fillId="0" borderId="0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187" fontId="9" fillId="0" borderId="0" xfId="0" applyNumberFormat="1" applyFont="1" applyFill="1" applyAlignment="1">
      <alignment vertical="center"/>
    </xf>
    <xf numFmtId="187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187" fontId="13" fillId="0" borderId="0" xfId="0" applyNumberFormat="1" applyFont="1" applyFill="1" applyAlignment="1">
      <alignment vertical="center"/>
    </xf>
    <xf numFmtId="17" fontId="11" fillId="0" borderId="0" xfId="0" applyNumberFormat="1" applyFont="1" applyFill="1" applyAlignment="1">
      <alignment horizontal="left" vertical="center"/>
    </xf>
    <xf numFmtId="187" fontId="13" fillId="0" borderId="0" xfId="1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43" fontId="13" fillId="0" borderId="0" xfId="1" applyFont="1" applyFill="1" applyAlignment="1">
      <alignment vertical="center"/>
    </xf>
    <xf numFmtId="43" fontId="13" fillId="0" borderId="0" xfId="1" applyNumberFormat="1" applyFont="1" applyFill="1"/>
    <xf numFmtId="187" fontId="11" fillId="0" borderId="0" xfId="0" applyNumberFormat="1" applyFont="1" applyFill="1"/>
    <xf numFmtId="0" fontId="11" fillId="0" borderId="0" xfId="0" applyFont="1" applyFill="1"/>
    <xf numFmtId="189" fontId="9" fillId="0" borderId="0" xfId="1" applyNumberFormat="1" applyFont="1" applyFill="1" applyAlignment="1">
      <alignment vertical="center"/>
    </xf>
    <xf numFmtId="0" fontId="13" fillId="0" borderId="0" xfId="0" applyFont="1" applyFill="1"/>
    <xf numFmtId="188" fontId="11" fillId="0" borderId="0" xfId="0" applyNumberFormat="1" applyFont="1" applyFill="1"/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/>
    <xf numFmtId="187" fontId="15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90" fontId="8" fillId="0" borderId="0" xfId="1" applyNumberFormat="1" applyFont="1" applyFill="1" applyAlignment="1">
      <alignment horizontal="right" vertical="center" wrapText="1"/>
    </xf>
    <xf numFmtId="189" fontId="9" fillId="0" borderId="0" xfId="0" applyNumberFormat="1" applyFont="1" applyFill="1" applyAlignment="1">
      <alignment vertical="center"/>
    </xf>
    <xf numFmtId="190" fontId="11" fillId="0" borderId="0" xfId="1" applyNumberFormat="1" applyFont="1" applyFill="1" applyAlignment="1">
      <alignment horizontal="right" vertical="center" wrapText="1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1" fillId="0" borderId="3" xfId="0" applyFont="1" applyFill="1" applyBorder="1" applyAlignment="1">
      <alignment horizontal="left" vertical="center"/>
    </xf>
    <xf numFmtId="190" fontId="11" fillId="0" borderId="3" xfId="1" applyNumberFormat="1" applyFont="1" applyFill="1" applyBorder="1" applyAlignment="1">
      <alignment horizontal="right" vertical="center" wrapText="1"/>
    </xf>
    <xf numFmtId="0" fontId="12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4" zoomScale="70" workbookViewId="0">
      <selection activeCell="D30" sqref="D30"/>
    </sheetView>
  </sheetViews>
  <sheetFormatPr defaultRowHeight="30.75" customHeight="1"/>
  <cols>
    <col min="1" max="1" width="34.42578125" style="2" customWidth="1"/>
    <col min="2" max="4" width="18.5703125" style="2" customWidth="1"/>
    <col min="5" max="5" width="11.140625" style="5" bestFit="1" customWidth="1"/>
    <col min="6" max="6" width="9.140625" style="5"/>
    <col min="7" max="7" width="11.140625" style="6" customWidth="1"/>
    <col min="8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  <c r="E1" s="3"/>
      <c r="F1" s="3"/>
      <c r="G1" s="4"/>
    </row>
    <row r="2" spans="1:10" ht="17.25" customHeight="1"/>
    <row r="3" spans="1:10" s="11" customFormat="1" ht="30.75" customHeight="1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10"/>
    </row>
    <row r="4" spans="1:10" s="11" customFormat="1" ht="28.5" customHeight="1">
      <c r="A4" s="12"/>
      <c r="B4" s="13" t="s">
        <v>5</v>
      </c>
      <c r="C4" s="13"/>
      <c r="D4" s="13"/>
      <c r="E4" s="9"/>
      <c r="F4" s="9"/>
      <c r="G4" s="10"/>
    </row>
    <row r="5" spans="1:10" s="18" customFormat="1" ht="30.75" customHeight="1">
      <c r="A5" s="14" t="s">
        <v>6</v>
      </c>
      <c r="B5" s="15">
        <v>300225.27</v>
      </c>
      <c r="C5" s="15">
        <v>164709.20000000001</v>
      </c>
      <c r="D5" s="15">
        <v>135516.07</v>
      </c>
      <c r="E5" s="16"/>
      <c r="F5" s="16"/>
      <c r="G5" s="17"/>
    </row>
    <row r="6" spans="1:10" s="18" customFormat="1" ht="6" customHeight="1">
      <c r="A6" s="14"/>
      <c r="B6" s="19"/>
      <c r="C6" s="15"/>
      <c r="D6" s="15"/>
      <c r="E6" s="20"/>
      <c r="F6" s="20"/>
      <c r="G6" s="21"/>
    </row>
    <row r="7" spans="1:10" s="24" customFormat="1" ht="30.75" customHeight="1">
      <c r="A7" s="22" t="s">
        <v>7</v>
      </c>
      <c r="B7" s="19">
        <v>4105.42</v>
      </c>
      <c r="C7" s="19">
        <v>3168.92</v>
      </c>
      <c r="D7" s="19">
        <v>936.5</v>
      </c>
      <c r="E7" s="16"/>
      <c r="F7" s="16"/>
      <c r="G7" s="23"/>
    </row>
    <row r="8" spans="1:10" s="24" customFormat="1" ht="30.75" customHeight="1">
      <c r="A8" s="22" t="s">
        <v>8</v>
      </c>
      <c r="B8" s="19">
        <v>7536.59</v>
      </c>
      <c r="C8" s="25">
        <v>2873.06</v>
      </c>
      <c r="D8" s="19">
        <v>4663.53</v>
      </c>
      <c r="E8" s="16"/>
      <c r="F8" s="16"/>
      <c r="G8" s="26"/>
    </row>
    <row r="9" spans="1:10" s="24" customFormat="1" ht="30.75" customHeight="1">
      <c r="A9" s="27" t="s">
        <v>9</v>
      </c>
      <c r="B9" s="19">
        <v>36381.839999999997</v>
      </c>
      <c r="C9" s="19">
        <v>13424.51</v>
      </c>
      <c r="D9" s="19">
        <v>22957.33</v>
      </c>
      <c r="E9" s="16"/>
      <c r="F9" s="16"/>
      <c r="G9" s="28"/>
      <c r="H9" s="29"/>
      <c r="I9" s="29"/>
      <c r="J9" s="29"/>
    </row>
    <row r="10" spans="1:10" s="24" customFormat="1" ht="30.75" customHeight="1">
      <c r="A10" s="22" t="s">
        <v>10</v>
      </c>
      <c r="B10" s="19">
        <v>78594.66</v>
      </c>
      <c r="C10" s="19">
        <v>50569.04</v>
      </c>
      <c r="D10" s="19">
        <v>28025.61</v>
      </c>
      <c r="E10" s="30"/>
      <c r="F10" s="30"/>
      <c r="G10" s="26"/>
      <c r="H10" s="31"/>
      <c r="I10" s="31"/>
      <c r="J10" s="31"/>
    </row>
    <row r="11" spans="1:10" s="24" customFormat="1" ht="30.75" customHeight="1">
      <c r="A11" s="22" t="s">
        <v>11</v>
      </c>
      <c r="B11" s="19">
        <v>10451.9</v>
      </c>
      <c r="C11" s="19">
        <v>6775.12</v>
      </c>
      <c r="D11" s="19">
        <v>3676.78</v>
      </c>
      <c r="E11" s="30"/>
      <c r="F11" s="30"/>
      <c r="G11" s="32"/>
    </row>
    <row r="12" spans="1:10" s="35" customFormat="1" ht="30.75" customHeight="1">
      <c r="A12" s="22" t="s">
        <v>12</v>
      </c>
      <c r="B12" s="19">
        <v>56606.75</v>
      </c>
      <c r="C12" s="19">
        <v>30196.74</v>
      </c>
      <c r="D12" s="19">
        <v>26410.01</v>
      </c>
      <c r="E12" s="16"/>
      <c r="F12" s="16"/>
      <c r="G12" s="33"/>
      <c r="H12" s="34"/>
      <c r="I12" s="34"/>
      <c r="J12" s="34"/>
    </row>
    <row r="13" spans="1:10" s="35" customFormat="1" ht="30.75" customHeight="1">
      <c r="A13" s="22" t="s">
        <v>13</v>
      </c>
      <c r="B13" s="19">
        <v>70907.58</v>
      </c>
      <c r="C13" s="19">
        <v>37194.589999999997</v>
      </c>
      <c r="D13" s="19">
        <v>33712.980000000003</v>
      </c>
      <c r="E13" s="36"/>
      <c r="F13" s="36"/>
      <c r="G13" s="37"/>
      <c r="J13" s="38"/>
    </row>
    <row r="14" spans="1:10" s="35" customFormat="1" ht="30.75" customHeight="1">
      <c r="A14" s="39" t="s">
        <v>14</v>
      </c>
      <c r="B14" s="19">
        <v>35640.550000000003</v>
      </c>
      <c r="C14" s="19">
        <v>20507.23</v>
      </c>
      <c r="D14" s="19">
        <v>15133.32</v>
      </c>
      <c r="E14" s="40"/>
      <c r="F14" s="40"/>
      <c r="G14" s="37"/>
    </row>
    <row r="15" spans="1:10" s="35" customFormat="1" ht="25.5" customHeight="1">
      <c r="A15" s="41"/>
      <c r="B15" s="42" t="s">
        <v>15</v>
      </c>
      <c r="C15" s="42"/>
      <c r="D15" s="42"/>
      <c r="E15" s="40"/>
      <c r="F15" s="40"/>
      <c r="G15" s="37"/>
    </row>
    <row r="16" spans="1:10" s="18" customFormat="1" ht="30.75" customHeight="1">
      <c r="A16" s="14" t="s">
        <v>6</v>
      </c>
      <c r="B16" s="43">
        <v>100</v>
      </c>
      <c r="C16" s="43">
        <v>100</v>
      </c>
      <c r="D16" s="43">
        <v>100</v>
      </c>
      <c r="E16" s="44"/>
      <c r="F16" s="20"/>
      <c r="G16" s="21"/>
    </row>
    <row r="17" spans="1:7" s="18" customFormat="1" ht="6" customHeight="1">
      <c r="A17" s="14"/>
      <c r="B17" s="43"/>
      <c r="C17" s="43"/>
      <c r="D17" s="43"/>
      <c r="E17" s="20"/>
      <c r="F17" s="20"/>
      <c r="G17" s="21"/>
    </row>
    <row r="18" spans="1:7" s="24" customFormat="1" ht="30.75" customHeight="1">
      <c r="A18" s="24" t="s">
        <v>7</v>
      </c>
      <c r="B18" s="45">
        <f>B7/$B$5*100</f>
        <v>1.3674465177431598</v>
      </c>
      <c r="C18" s="45">
        <f>C7/$C$5*100</f>
        <v>1.9239483890395921</v>
      </c>
      <c r="D18" s="45">
        <f>D7/$D$5*100</f>
        <v>0.69106195302151252</v>
      </c>
      <c r="E18" s="36">
        <f>C18</f>
        <v>1.9239483890395921</v>
      </c>
      <c r="F18" s="36">
        <f>D18</f>
        <v>0.69106195302151252</v>
      </c>
      <c r="G18" s="23"/>
    </row>
    <row r="19" spans="1:7" s="24" customFormat="1" ht="30.75" customHeight="1">
      <c r="A19" s="22" t="s">
        <v>8</v>
      </c>
      <c r="B19" s="45">
        <f t="shared" ref="B19:B25" si="0">B8/$B$5*100</f>
        <v>2.510311673630937</v>
      </c>
      <c r="C19" s="45">
        <f t="shared" ref="C19:C25" si="1">C8/$C$5*100</f>
        <v>1.7443227214994668</v>
      </c>
      <c r="D19" s="45">
        <f t="shared" ref="D19:D25" si="2">D8/$D$5*100</f>
        <v>3.441311425279673</v>
      </c>
      <c r="E19" s="36">
        <f>C19</f>
        <v>1.7443227214994668</v>
      </c>
      <c r="F19" s="36">
        <f>D19</f>
        <v>3.441311425279673</v>
      </c>
      <c r="G19" s="23"/>
    </row>
    <row r="20" spans="1:7" s="24" customFormat="1" ht="30.75" customHeight="1">
      <c r="A20" s="27" t="s">
        <v>9</v>
      </c>
      <c r="B20" s="45">
        <f t="shared" si="0"/>
        <v>12.118180458293864</v>
      </c>
      <c r="C20" s="45">
        <f t="shared" si="1"/>
        <v>8.1504311841718611</v>
      </c>
      <c r="D20" s="45">
        <f t="shared" si="2"/>
        <v>16.940669840853563</v>
      </c>
      <c r="E20" s="46" t="e">
        <f>E9*100/E5</f>
        <v>#DIV/0!</v>
      </c>
      <c r="F20" s="46" t="e">
        <f>F9*100/F5</f>
        <v>#DIV/0!</v>
      </c>
      <c r="G20" s="23"/>
    </row>
    <row r="21" spans="1:7" s="24" customFormat="1" ht="30.75" customHeight="1">
      <c r="A21" s="22" t="s">
        <v>10</v>
      </c>
      <c r="B21" s="45">
        <f t="shared" si="0"/>
        <v>26.17856251740568</v>
      </c>
      <c r="C21" s="45">
        <f t="shared" si="1"/>
        <v>30.702013002309524</v>
      </c>
      <c r="D21" s="45">
        <f t="shared" si="2"/>
        <v>20.680654331253852</v>
      </c>
      <c r="E21" s="46" t="e">
        <f>E10*100/E5</f>
        <v>#DIV/0!</v>
      </c>
      <c r="F21" s="46" t="e">
        <f>F10*100/F5</f>
        <v>#DIV/0!</v>
      </c>
      <c r="G21" s="23"/>
    </row>
    <row r="22" spans="1:7" s="24" customFormat="1" ht="30.75" customHeight="1">
      <c r="A22" s="22" t="s">
        <v>11</v>
      </c>
      <c r="B22" s="45">
        <f t="shared" si="0"/>
        <v>3.481352519060104</v>
      </c>
      <c r="C22" s="45">
        <f t="shared" si="1"/>
        <v>4.1133828590024111</v>
      </c>
      <c r="D22" s="45">
        <f t="shared" si="2"/>
        <v>2.7131689990714754</v>
      </c>
      <c r="E22" s="47">
        <f>C25</f>
        <v>12.450567424284738</v>
      </c>
      <c r="F22" s="47">
        <f>D25</f>
        <v>11.167177442498147</v>
      </c>
      <c r="G22" s="23"/>
    </row>
    <row r="23" spans="1:7" s="35" customFormat="1" ht="30.75" customHeight="1">
      <c r="A23" s="22" t="s">
        <v>12</v>
      </c>
      <c r="B23" s="45">
        <f t="shared" si="0"/>
        <v>18.85475862841259</v>
      </c>
      <c r="C23" s="45">
        <f t="shared" si="1"/>
        <v>18.33336571363348</v>
      </c>
      <c r="D23" s="45">
        <f t="shared" si="2"/>
        <v>19.488470998310383</v>
      </c>
      <c r="E23" s="48" t="e">
        <f>SUM(E18:E22)</f>
        <v>#DIV/0!</v>
      </c>
      <c r="F23" s="48" t="e">
        <f>SUM(F18:F22)</f>
        <v>#DIV/0!</v>
      </c>
      <c r="G23" s="37"/>
    </row>
    <row r="24" spans="1:7" s="35" customFormat="1" ht="30.75" customHeight="1">
      <c r="A24" s="22" t="s">
        <v>13</v>
      </c>
      <c r="B24" s="45">
        <f t="shared" si="0"/>
        <v>23.618125149824994</v>
      </c>
      <c r="C24" s="45">
        <f t="shared" si="1"/>
        <v>22.581974777365197</v>
      </c>
      <c r="D24" s="45">
        <f t="shared" si="2"/>
        <v>24.87747763051275</v>
      </c>
      <c r="E24" s="49"/>
      <c r="F24" s="5"/>
      <c r="G24" s="37"/>
    </row>
    <row r="25" spans="1:7" s="35" customFormat="1" ht="30.75" customHeight="1">
      <c r="A25" s="50" t="s">
        <v>14</v>
      </c>
      <c r="B25" s="51">
        <f t="shared" si="0"/>
        <v>11.871269197293085</v>
      </c>
      <c r="C25" s="51">
        <f t="shared" si="1"/>
        <v>12.450567424284738</v>
      </c>
      <c r="D25" s="51">
        <f t="shared" si="2"/>
        <v>11.167177442498147</v>
      </c>
      <c r="E25" s="49"/>
      <c r="F25" s="5"/>
      <c r="G25" s="37"/>
    </row>
    <row r="26" spans="1:7" s="35" customFormat="1" ht="31.5" customHeight="1">
      <c r="A26" s="52" t="s">
        <v>16</v>
      </c>
      <c r="E26" s="40"/>
      <c r="F26" s="40"/>
      <c r="G26" s="37"/>
    </row>
    <row r="27" spans="1:7" s="56" customFormat="1" ht="24" customHeight="1">
      <c r="A27" s="35" t="s">
        <v>17</v>
      </c>
      <c r="B27" s="53"/>
      <c r="C27" s="53"/>
      <c r="D27" s="53"/>
      <c r="E27" s="54"/>
      <c r="F27" s="55"/>
    </row>
  </sheetData>
  <mergeCells count="2">
    <mergeCell ref="B4:D4"/>
    <mergeCell ref="B15:D15"/>
  </mergeCells>
  <printOptions horizontalCentered="1"/>
  <pageMargins left="0.93" right="0.3" top="0.98425196850393704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2016-02-11T02:06:21Z</dcterms:created>
  <dcterms:modified xsi:type="dcterms:W3CDTF">2016-02-11T02:06:26Z</dcterms:modified>
</cp:coreProperties>
</file>