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/>
  </bookViews>
  <sheets>
    <sheet name="ตารางที่6" sheetId="21" r:id="rId1"/>
  </sheets>
  <definedNames>
    <definedName name="_xlnm.Print_Area" localSheetId="0">ตารางที่6!$A$1:$D$29</definedName>
  </definedNames>
  <calcPr calcId="125725"/>
</workbook>
</file>

<file path=xl/calcChain.xml><?xml version="1.0" encoding="utf-8"?>
<calcChain xmlns="http://schemas.openxmlformats.org/spreadsheetml/2006/main">
  <c r="B23" i="21"/>
  <c r="B19"/>
  <c r="C6" l="1"/>
  <c r="C21" s="1"/>
  <c r="G21" s="1"/>
  <c r="B15"/>
  <c r="B14"/>
  <c r="B13"/>
  <c r="B12"/>
  <c r="B11"/>
  <c r="B10"/>
  <c r="B9"/>
  <c r="B8"/>
  <c r="D6"/>
  <c r="D26" s="1"/>
  <c r="H26" s="1"/>
  <c r="C23" l="1"/>
  <c r="G23" s="1"/>
  <c r="D24"/>
  <c r="H24" s="1"/>
  <c r="C19"/>
  <c r="G19" s="1"/>
  <c r="D23"/>
  <c r="H23" s="1"/>
  <c r="D20"/>
  <c r="H20" s="1"/>
  <c r="D17"/>
  <c r="C26"/>
  <c r="G26" s="1"/>
  <c r="C24"/>
  <c r="G24" s="1"/>
  <c r="C20"/>
  <c r="G20" s="1"/>
  <c r="C17"/>
  <c r="C22"/>
  <c r="G22" s="1"/>
  <c r="C25"/>
  <c r="G25" s="1"/>
  <c r="D19"/>
  <c r="H19" s="1"/>
  <c r="D22"/>
  <c r="H22" s="1"/>
  <c r="D21"/>
  <c r="H21" s="1"/>
  <c r="B6"/>
  <c r="D25"/>
  <c r="H25" s="1"/>
  <c r="F19" l="1"/>
  <c r="B22"/>
  <c r="F22" s="1"/>
  <c r="B25"/>
  <c r="F25" s="1"/>
  <c r="B21"/>
  <c r="F21" s="1"/>
  <c r="H17"/>
  <c r="G17"/>
  <c r="B26"/>
  <c r="F26" s="1"/>
  <c r="B17"/>
  <c r="F23"/>
  <c r="B24"/>
  <c r="F24" s="1"/>
  <c r="F17" l="1"/>
</calcChain>
</file>

<file path=xl/sharedStrings.xml><?xml version="1.0" encoding="utf-8"?>
<sst xmlns="http://schemas.openxmlformats.org/spreadsheetml/2006/main" count="31" uniqueCount="22">
  <si>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</si>
  <si>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</si>
  <si>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</si>
  <si>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</si>
  <si>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</si>
  <si>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</si>
  <si>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</si>
  <si>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</si>
  <si>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</si>
  <si>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</si>
  <si>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</si>
  <si>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</si>
  <si>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</si>
  <si>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</si>
  <si>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</si>
  <si>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</si>
  <si>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</si>
  <si>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..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</si>
  <si>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</si>
  <si>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</si>
  <si>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2556</t>
  </si>
  <si>
    <t xml:space="preserve">                     เดือนกรกฎาคม พ.ศ. 2556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</si>
</sst>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tabSelected="1" view="pageBreakPreview" topLeftCell="A13" zoomScale="80" zoomScaleNormal="75" zoomScaleSheetLayoutView="80" workbookViewId="0">
      <selection activeCell="A33" sqref="A33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7.75">
      <c r="A1" s="7" t="s">
        <v>18</v>
      </c>
      <c r="B1" s="5"/>
      <c r="C1" s="5"/>
      <c r="D1" s="5"/>
    </row>
    <row r="2" spans="1:4" s="1" customFormat="1" ht="27.75">
      <c r="A2" s="2" t="s">
        <v>20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7.75">
      <c r="A5" s="10"/>
      <c r="B5" s="32" t="s">
        <v>14</v>
      </c>
      <c r="C5" s="32"/>
      <c r="D5" s="32"/>
    </row>
    <row r="6" spans="1:4" s="12" customFormat="1" ht="25.5" customHeight="1">
      <c r="A6" s="11" t="s">
        <v>3</v>
      </c>
      <c r="B6" s="30">
        <f>SUM(C6:D6)</f>
        <v>336177</v>
      </c>
      <c r="C6" s="29">
        <f>C8+C9+C10+C11+C12+C13+C14+C15</f>
        <v>180802</v>
      </c>
      <c r="D6" s="23">
        <f>D8+D9+D10+D11+D12+D13+D14+D15</f>
        <v>155375</v>
      </c>
    </row>
    <row r="7" spans="1:4" s="12" customFormat="1" ht="13.5" customHeight="1">
      <c r="A7" s="11"/>
      <c r="B7" s="24"/>
      <c r="C7" s="25"/>
      <c r="D7" s="24"/>
    </row>
    <row r="8" spans="1:4" s="6" customFormat="1" ht="31.5">
      <c r="A8" s="13" t="s">
        <v>15</v>
      </c>
      <c r="B8" s="26">
        <f t="shared" ref="B8:B15" si="0">SUM(C8:D8)</f>
        <v>0</v>
      </c>
      <c r="C8" s="27">
        <v>0</v>
      </c>
      <c r="D8" s="27">
        <v>0</v>
      </c>
    </row>
    <row r="9" spans="1:4" s="6" customFormat="1" ht="30.75" customHeight="1">
      <c r="A9" s="14" t="s">
        <v>6</v>
      </c>
      <c r="B9" s="26">
        <f t="shared" si="0"/>
        <v>115</v>
      </c>
      <c r="C9" s="27">
        <v>115</v>
      </c>
      <c r="D9" s="27">
        <v>0</v>
      </c>
    </row>
    <row r="10" spans="1:4" s="6" customFormat="1" ht="30.75" customHeight="1">
      <c r="A10" s="13" t="s">
        <v>7</v>
      </c>
      <c r="B10" s="26">
        <f>SUM(C10:D10)</f>
        <v>1799</v>
      </c>
      <c r="C10" s="27">
        <v>1180</v>
      </c>
      <c r="D10" s="27">
        <v>619</v>
      </c>
    </row>
    <row r="11" spans="1:4" s="6" customFormat="1" ht="30.75" customHeight="1">
      <c r="A11" s="13" t="s">
        <v>8</v>
      </c>
      <c r="B11" s="26">
        <f t="shared" si="0"/>
        <v>8075</v>
      </c>
      <c r="C11" s="27">
        <v>4179</v>
      </c>
      <c r="D11" s="27">
        <v>3896</v>
      </c>
    </row>
    <row r="12" spans="1:4" s="5" customFormat="1" ht="30.75" customHeight="1">
      <c r="A12" s="13" t="s">
        <v>9</v>
      </c>
      <c r="B12" s="26">
        <f t="shared" si="0"/>
        <v>10305</v>
      </c>
      <c r="C12" s="27">
        <v>5622</v>
      </c>
      <c r="D12" s="27">
        <v>4683</v>
      </c>
    </row>
    <row r="13" spans="1:4" s="5" customFormat="1" ht="30.75" customHeight="1">
      <c r="A13" s="13" t="s">
        <v>10</v>
      </c>
      <c r="B13" s="26">
        <f t="shared" si="0"/>
        <v>26133</v>
      </c>
      <c r="C13" s="27">
        <v>12727</v>
      </c>
      <c r="D13" s="27">
        <v>13406</v>
      </c>
    </row>
    <row r="14" spans="1:4" s="5" customFormat="1" ht="30.75" customHeight="1">
      <c r="A14" s="13" t="s">
        <v>11</v>
      </c>
      <c r="B14" s="26">
        <f t="shared" si="0"/>
        <v>157052</v>
      </c>
      <c r="C14" s="27">
        <v>82222</v>
      </c>
      <c r="D14" s="27">
        <v>74830</v>
      </c>
    </row>
    <row r="15" spans="1:4" s="5" customFormat="1" ht="30.75" customHeight="1">
      <c r="A15" s="15" t="s">
        <v>12</v>
      </c>
      <c r="B15" s="26">
        <f t="shared" si="0"/>
        <v>132698</v>
      </c>
      <c r="C15" s="27">
        <v>74757</v>
      </c>
      <c r="D15" s="27">
        <v>57941</v>
      </c>
    </row>
    <row r="16" spans="1:4" s="5" customFormat="1" ht="30" customHeight="1">
      <c r="B16" s="33" t="s">
        <v>4</v>
      </c>
      <c r="C16" s="33"/>
      <c r="D16" s="33"/>
    </row>
    <row r="17" spans="1:8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>
        <f>SUM(F19:F26)</f>
        <v>100</v>
      </c>
      <c r="G17" s="17">
        <f>SUM(G19:G26)</f>
        <v>100</v>
      </c>
      <c r="H17" s="17">
        <f>SUM(H19:H26)</f>
        <v>100</v>
      </c>
    </row>
    <row r="18" spans="1:8" s="12" customFormat="1" ht="6" customHeight="1">
      <c r="A18" s="11"/>
      <c r="B18" s="16"/>
      <c r="C18" s="18"/>
      <c r="D18" s="16"/>
      <c r="G18" s="28"/>
    </row>
    <row r="19" spans="1:8" s="6" customFormat="1" ht="27.75" customHeight="1">
      <c r="A19" s="13" t="s">
        <v>15</v>
      </c>
      <c r="B19" s="18">
        <f>(+B8/$B$6*100)</f>
        <v>0</v>
      </c>
      <c r="C19" s="18">
        <f>+C8/$C$6*100</f>
        <v>0</v>
      </c>
      <c r="D19" s="18">
        <f>+D8/$D$6*100</f>
        <v>0</v>
      </c>
      <c r="F19" s="19">
        <f t="shared" ref="F19:H26" si="1">ROUND(B19,1)</f>
        <v>0</v>
      </c>
      <c r="G19" s="19">
        <f>ROUND(C19,1)</f>
        <v>0</v>
      </c>
      <c r="H19" s="19">
        <f>ROUND(D19,1)</f>
        <v>0</v>
      </c>
    </row>
    <row r="20" spans="1:8" s="6" customFormat="1" ht="30.75" customHeight="1">
      <c r="A20" s="14" t="s">
        <v>6</v>
      </c>
      <c r="B20" s="18" t="s">
        <v>17</v>
      </c>
      <c r="C20" s="18">
        <f t="shared" ref="C20:C26" si="2">+C9/$C$6*100</f>
        <v>6.3605491089700344E-2</v>
      </c>
      <c r="D20" s="18">
        <f t="shared" ref="D20:D25" si="3">+D9/$D$6*100</f>
        <v>0</v>
      </c>
      <c r="F20" s="19">
        <v>0</v>
      </c>
      <c r="G20" s="19">
        <f t="shared" si="1"/>
        <v>0.1</v>
      </c>
      <c r="H20" s="19">
        <f t="shared" si="1"/>
        <v>0</v>
      </c>
    </row>
    <row r="21" spans="1:8" s="6" customFormat="1" ht="30.75" customHeight="1">
      <c r="A21" s="13" t="s">
        <v>7</v>
      </c>
      <c r="B21" s="18">
        <f>+B10/$B$6*100</f>
        <v>0.53513476531707993</v>
      </c>
      <c r="C21" s="18">
        <f t="shared" si="2"/>
        <v>0.65264764770301209</v>
      </c>
      <c r="D21" s="18">
        <f t="shared" si="3"/>
        <v>0.39839098954143198</v>
      </c>
      <c r="F21" s="19">
        <f t="shared" si="1"/>
        <v>0.5</v>
      </c>
      <c r="G21" s="19">
        <f t="shared" si="1"/>
        <v>0.7</v>
      </c>
      <c r="H21" s="19">
        <f t="shared" si="1"/>
        <v>0.4</v>
      </c>
    </row>
    <row r="22" spans="1:8" s="6" customFormat="1" ht="30.75" customHeight="1">
      <c r="A22" s="13" t="s">
        <v>8</v>
      </c>
      <c r="B22" s="18">
        <f t="shared" ref="B22:B24" si="4">+B11/$B$6*100</f>
        <v>2.4020084657784442</v>
      </c>
      <c r="C22" s="18">
        <f t="shared" si="2"/>
        <v>2.3113682370770232</v>
      </c>
      <c r="D22" s="18">
        <f t="shared" si="3"/>
        <v>2.5074818986323413</v>
      </c>
      <c r="F22" s="19">
        <f t="shared" si="1"/>
        <v>2.4</v>
      </c>
      <c r="G22" s="19">
        <f>ROUND(C22,1)</f>
        <v>2.2999999999999998</v>
      </c>
      <c r="H22" s="19">
        <f t="shared" si="1"/>
        <v>2.5</v>
      </c>
    </row>
    <row r="23" spans="1:8" s="5" customFormat="1" ht="30.75" customHeight="1">
      <c r="A23" s="13" t="s">
        <v>9</v>
      </c>
      <c r="B23" s="18">
        <f>+B12/$B$6*100</f>
        <v>3.0653495033866092</v>
      </c>
      <c r="C23" s="18">
        <f>+C12/$C$6*100</f>
        <v>3.1094788774460458</v>
      </c>
      <c r="D23" s="18">
        <f>+D12/$D$6*100</f>
        <v>3.0139983909895416</v>
      </c>
      <c r="F23" s="19">
        <f t="shared" si="1"/>
        <v>3.1</v>
      </c>
      <c r="G23" s="19">
        <f t="shared" si="1"/>
        <v>3.1</v>
      </c>
      <c r="H23" s="19">
        <f t="shared" si="1"/>
        <v>3</v>
      </c>
    </row>
    <row r="24" spans="1:8" s="5" customFormat="1" ht="30.75" customHeight="1">
      <c r="A24" s="13" t="s">
        <v>10</v>
      </c>
      <c r="B24" s="18">
        <f t="shared" si="4"/>
        <v>7.7735835586610627</v>
      </c>
      <c r="C24" s="18">
        <f t="shared" si="2"/>
        <v>7.0391920443357927</v>
      </c>
      <c r="D24" s="18">
        <f>+D13/$D$6*100</f>
        <v>8.6281576830249396</v>
      </c>
      <c r="F24" s="19">
        <f t="shared" si="1"/>
        <v>7.8</v>
      </c>
      <c r="G24" s="19">
        <f t="shared" si="1"/>
        <v>7</v>
      </c>
      <c r="H24" s="19">
        <f t="shared" si="1"/>
        <v>8.6</v>
      </c>
    </row>
    <row r="25" spans="1:8" s="5" customFormat="1" ht="30.75" customHeight="1">
      <c r="A25" s="13" t="s">
        <v>11</v>
      </c>
      <c r="B25" s="18">
        <f>+B14/$B$6*100</f>
        <v>46.717056788536993</v>
      </c>
      <c r="C25" s="18">
        <f t="shared" si="2"/>
        <v>45.476266855455137</v>
      </c>
      <c r="D25" s="18">
        <f t="shared" si="3"/>
        <v>48.160901045856797</v>
      </c>
      <c r="F25" s="19">
        <f t="shared" si="1"/>
        <v>46.7</v>
      </c>
      <c r="G25" s="19">
        <f t="shared" si="1"/>
        <v>45.5</v>
      </c>
      <c r="H25" s="19">
        <f t="shared" si="1"/>
        <v>48.2</v>
      </c>
    </row>
    <row r="26" spans="1:8" s="5" customFormat="1" ht="30.75" customHeight="1">
      <c r="A26" s="20" t="s">
        <v>12</v>
      </c>
      <c r="B26" s="21">
        <f>+B15/$B$6*100</f>
        <v>39.47265874821894</v>
      </c>
      <c r="C26" s="21">
        <f t="shared" si="2"/>
        <v>41.347440846893285</v>
      </c>
      <c r="D26" s="21">
        <f>+D15/$D$6*100</f>
        <v>37.291069991954949</v>
      </c>
      <c r="F26" s="19">
        <f t="shared" si="1"/>
        <v>39.5</v>
      </c>
      <c r="G26" s="19">
        <f t="shared" si="1"/>
        <v>41.3</v>
      </c>
      <c r="H26" s="19">
        <f t="shared" si="1"/>
        <v>37.299999999999997</v>
      </c>
    </row>
    <row r="27" spans="1:8" s="5" customFormat="1" ht="31.5">
      <c r="A27" s="5" t="s">
        <v>16</v>
      </c>
      <c r="C27" s="22"/>
    </row>
    <row r="28" spans="1:8" s="31" customFormat="1" ht="30.75" customHeight="1">
      <c r="A28" s="31" t="s">
        <v>19</v>
      </c>
    </row>
    <row r="29" spans="1:8" s="31" customFormat="1" ht="27" customHeight="1">
      <c r="A29" s="31" t="s">
        <v>21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2015-12-16T03:46:15Z</dcterms:modified>
</cp:coreProperties>
</file>