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852"/>
  </bookViews>
  <sheets>
    <sheet name="ตารางที่6" sheetId="2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B20" i="21"/>
  <c r="B19"/>
  <c r="B12" l="1"/>
  <c r="C6" l="1"/>
  <c r="C21" s="1"/>
  <c r="B15"/>
  <c r="B14"/>
  <c r="B13"/>
  <c r="B11"/>
  <c r="B10"/>
  <c r="B9"/>
  <c r="B8"/>
  <c r="D6"/>
  <c r="D26" s="1"/>
  <c r="C23" l="1"/>
  <c r="D24"/>
  <c r="C19"/>
  <c r="D23"/>
  <c r="D20"/>
  <c r="D17"/>
  <c r="C26"/>
  <c r="C24"/>
  <c r="C20"/>
  <c r="C17"/>
  <c r="C22"/>
  <c r="C25"/>
  <c r="D19"/>
  <c r="D22"/>
  <c r="D21"/>
  <c r="B6"/>
  <c r="D25"/>
  <c r="B23" l="1"/>
  <c r="B22"/>
  <c r="B25"/>
  <c r="B21"/>
  <c r="B26"/>
  <c r="B17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<sst xmlns="http://schemas.openxmlformats.org/spreadsheetml/2006/main" count="30" uniqueCount="21">
  <si>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</si>
  <si>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</si>
  <si>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</si>
  <si>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</si>
  <si>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</si>
  <si>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</si>
  <si>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</si>
  <si>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</si>
  <si>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</si>
  <si>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</si>
  <si>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</si>
  <si>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</si>
  <si>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</si>
  <si>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</si>
  <si>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</si>
  <si>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</si>
  <si>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</si>
  <si>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</si>
  <si>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</si>
  <si>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2556</t>
  </si>
  <si>
    <t xml:space="preserve">                     เดือนกันยายน พ.ศ. 2556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</si>
</sst>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J12" sqref="J12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7.75">
      <c r="A1" s="7" t="s">
        <v>17</v>
      </c>
      <c r="B1" s="5"/>
      <c r="C1" s="5"/>
      <c r="D1" s="5"/>
    </row>
    <row r="2" spans="1:4" s="1" customFormat="1" ht="27.75">
      <c r="A2" s="2" t="s">
        <v>19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7.75">
      <c r="A5" s="10"/>
      <c r="B5" s="30" t="s">
        <v>14</v>
      </c>
      <c r="C5" s="30"/>
      <c r="D5" s="30"/>
    </row>
    <row r="6" spans="1:4" s="12" customFormat="1" ht="25.5" customHeight="1">
      <c r="A6" s="11" t="s">
        <v>3</v>
      </c>
      <c r="B6" s="23">
        <f>SUM(C6:D6)</f>
        <v>334654</v>
      </c>
      <c r="C6" s="23">
        <f>C8+C9+C10+C11+C12+C13+C14+C15</f>
        <v>180130</v>
      </c>
      <c r="D6" s="23">
        <f>D8+D9+D10+D11+D12+D13+D14+D15</f>
        <v>154524</v>
      </c>
    </row>
    <row r="7" spans="1:4" s="12" customFormat="1" ht="13.5" customHeight="1">
      <c r="A7" s="11"/>
      <c r="B7" s="24"/>
      <c r="C7" s="25"/>
      <c r="D7" s="24"/>
    </row>
    <row r="8" spans="1:4" s="6" customFormat="1" ht="31.5">
      <c r="A8" s="13" t="s">
        <v>15</v>
      </c>
      <c r="B8" s="26">
        <f t="shared" ref="B8:B15" si="0">SUM(C8:D8)</f>
        <v>411</v>
      </c>
      <c r="C8" s="27">
        <v>155</v>
      </c>
      <c r="D8" s="27">
        <v>256</v>
      </c>
    </row>
    <row r="9" spans="1:4" s="6" customFormat="1" ht="30.75" customHeight="1">
      <c r="A9" s="14" t="s">
        <v>6</v>
      </c>
      <c r="B9" s="26">
        <f t="shared" si="0"/>
        <v>102</v>
      </c>
      <c r="C9" s="27">
        <v>102</v>
      </c>
      <c r="D9" s="27">
        <v>0</v>
      </c>
    </row>
    <row r="10" spans="1:4" s="6" customFormat="1" ht="30.75" customHeight="1">
      <c r="A10" s="13" t="s">
        <v>7</v>
      </c>
      <c r="B10" s="26">
        <f>SUM(C10:D10)</f>
        <v>3853</v>
      </c>
      <c r="C10" s="27">
        <v>2396</v>
      </c>
      <c r="D10" s="27">
        <v>1457</v>
      </c>
    </row>
    <row r="11" spans="1:4" s="6" customFormat="1" ht="30.75" customHeight="1">
      <c r="A11" s="13" t="s">
        <v>8</v>
      </c>
      <c r="B11" s="26">
        <f t="shared" si="0"/>
        <v>15140</v>
      </c>
      <c r="C11" s="27">
        <v>8570</v>
      </c>
      <c r="D11" s="27">
        <v>6570</v>
      </c>
    </row>
    <row r="12" spans="1:4" s="5" customFormat="1" ht="30.75" customHeight="1">
      <c r="A12" s="13" t="s">
        <v>9</v>
      </c>
      <c r="B12" s="26">
        <f>SUM(C12:D12)</f>
        <v>16501</v>
      </c>
      <c r="C12" s="27">
        <v>8015</v>
      </c>
      <c r="D12" s="27">
        <v>8486</v>
      </c>
    </row>
    <row r="13" spans="1:4" s="5" customFormat="1" ht="30.75" customHeight="1">
      <c r="A13" s="13" t="s">
        <v>10</v>
      </c>
      <c r="B13" s="26">
        <f t="shared" si="0"/>
        <v>25858</v>
      </c>
      <c r="C13" s="27">
        <v>11894</v>
      </c>
      <c r="D13" s="27">
        <v>13964</v>
      </c>
    </row>
    <row r="14" spans="1:4" s="5" customFormat="1" ht="30.75" customHeight="1">
      <c r="A14" s="13" t="s">
        <v>11</v>
      </c>
      <c r="B14" s="26">
        <f t="shared" si="0"/>
        <v>146634</v>
      </c>
      <c r="C14" s="27">
        <v>79039</v>
      </c>
      <c r="D14" s="27">
        <v>67595</v>
      </c>
    </row>
    <row r="15" spans="1:4" s="5" customFormat="1" ht="30.75" customHeight="1">
      <c r="A15" s="15" t="s">
        <v>12</v>
      </c>
      <c r="B15" s="26">
        <f t="shared" si="0"/>
        <v>126155</v>
      </c>
      <c r="C15" s="27">
        <v>69959</v>
      </c>
      <c r="D15" s="27">
        <v>56196</v>
      </c>
    </row>
    <row r="16" spans="1:4" s="5" customFormat="1" ht="30" customHeight="1">
      <c r="B16" s="31" t="s">
        <v>4</v>
      </c>
      <c r="C16" s="31"/>
      <c r="D16" s="31"/>
    </row>
    <row r="17" spans="1:8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>
      <c r="A18" s="11"/>
      <c r="B18" s="16"/>
      <c r="C18" s="18"/>
      <c r="D18" s="16"/>
      <c r="G18" s="28"/>
    </row>
    <row r="19" spans="1:8" s="6" customFormat="1" ht="27.75" customHeight="1">
      <c r="A19" s="13" t="s">
        <v>15</v>
      </c>
      <c r="B19" s="18">
        <f>(+B8/$B$6*100)</f>
        <v>0.12281341325667704</v>
      </c>
      <c r="C19" s="18">
        <f>+C8/$C$6*100</f>
        <v>8.6048964636651307E-2</v>
      </c>
      <c r="D19" s="18">
        <f>+D8/$D$6*100</f>
        <v>0.16567005772566074</v>
      </c>
      <c r="F19" s="19"/>
      <c r="G19" s="19"/>
      <c r="H19" s="19"/>
    </row>
    <row r="20" spans="1:8" s="6" customFormat="1" ht="30.75" customHeight="1">
      <c r="A20" s="14" t="s">
        <v>6</v>
      </c>
      <c r="B20" s="18">
        <f>+B9/$B$6*100+0.02</f>
        <v>5.0479241246182624E-2</v>
      </c>
      <c r="C20" s="18">
        <f t="shared" ref="C20:C26" si="1">+C9/$C$6*100</f>
        <v>5.6625770277022147E-2</v>
      </c>
      <c r="D20" s="18">
        <f t="shared" ref="D20:D25" si="2">+D9/$D$6*100</f>
        <v>0</v>
      </c>
      <c r="F20" s="19"/>
      <c r="G20" s="19"/>
      <c r="H20" s="19"/>
    </row>
    <row r="21" spans="1:8" s="6" customFormat="1" ht="30.75" customHeight="1">
      <c r="A21" s="13" t="s">
        <v>7</v>
      </c>
      <c r="B21" s="18">
        <f>+B10/$B$6*100</f>
        <v>1.1513383972700162</v>
      </c>
      <c r="C21" s="18">
        <f t="shared" si="1"/>
        <v>1.3301504468994614</v>
      </c>
      <c r="D21" s="18">
        <f t="shared" si="2"/>
        <v>0.94289560197768629</v>
      </c>
      <c r="F21" s="19"/>
      <c r="G21" s="19"/>
      <c r="H21" s="19"/>
    </row>
    <row r="22" spans="1:8" s="6" customFormat="1" ht="30.75" customHeight="1">
      <c r="A22" s="13" t="s">
        <v>8</v>
      </c>
      <c r="B22" s="18">
        <f t="shared" ref="B22:B24" si="3">+B11/$B$6*100</f>
        <v>4.5240756124235775</v>
      </c>
      <c r="C22" s="18">
        <f t="shared" si="1"/>
        <v>4.7576750124909788</v>
      </c>
      <c r="D22" s="18">
        <f t="shared" si="2"/>
        <v>4.251766715849965</v>
      </c>
      <c r="F22" s="19"/>
      <c r="G22" s="19"/>
      <c r="H22" s="19"/>
    </row>
    <row r="23" spans="1:8" s="5" customFormat="1" ht="30.75" customHeight="1">
      <c r="A23" s="13" t="s">
        <v>9</v>
      </c>
      <c r="B23" s="18">
        <f>+B12/$B$6*100</f>
        <v>4.9307643117966613</v>
      </c>
      <c r="C23" s="18">
        <f>+C12/$C$6*100</f>
        <v>4.449564203630711</v>
      </c>
      <c r="D23" s="18">
        <f>+D12/$D$6*100</f>
        <v>5.4917035541404573</v>
      </c>
      <c r="F23" s="19"/>
      <c r="G23" s="19"/>
      <c r="H23" s="19"/>
    </row>
    <row r="24" spans="1:8" s="5" customFormat="1" ht="30.75" customHeight="1">
      <c r="A24" s="13" t="s">
        <v>10</v>
      </c>
      <c r="B24" s="18">
        <f t="shared" si="3"/>
        <v>7.7267864719979444</v>
      </c>
      <c r="C24" s="18">
        <f t="shared" si="1"/>
        <v>6.6030089379892303</v>
      </c>
      <c r="D24" s="18">
        <f>+D13/$D$6*100</f>
        <v>9.0367839300044004</v>
      </c>
      <c r="F24" s="19"/>
      <c r="G24" s="19"/>
      <c r="H24" s="19"/>
    </row>
    <row r="25" spans="1:8" s="5" customFormat="1" ht="30.75" customHeight="1">
      <c r="A25" s="13" t="s">
        <v>11</v>
      </c>
      <c r="B25" s="18">
        <f>+B14/$B$6*100</f>
        <v>43.816598636203366</v>
      </c>
      <c r="C25" s="18">
        <f t="shared" si="1"/>
        <v>43.878865263976017</v>
      </c>
      <c r="D25" s="18">
        <f t="shared" si="2"/>
        <v>43.744013874867335</v>
      </c>
      <c r="F25" s="19"/>
      <c r="G25" s="19"/>
      <c r="H25" s="19"/>
    </row>
    <row r="26" spans="1:8" s="5" customFormat="1" ht="30.75" customHeight="1">
      <c r="A26" s="20" t="s">
        <v>12</v>
      </c>
      <c r="B26" s="21">
        <f>+B15/$B$6*100</f>
        <v>37.697143915805583</v>
      </c>
      <c r="C26" s="21">
        <f t="shared" si="1"/>
        <v>38.838061400099924</v>
      </c>
      <c r="D26" s="21">
        <f>+D15/$D$6*100</f>
        <v>36.367166265434498</v>
      </c>
      <c r="F26" s="19"/>
      <c r="G26" s="19"/>
      <c r="H26" s="19"/>
    </row>
    <row r="27" spans="1:8" s="5" customFormat="1" ht="31.5">
      <c r="A27" s="5" t="s">
        <v>16</v>
      </c>
      <c r="C27" s="22"/>
    </row>
    <row r="28" spans="1:8" s="29" customFormat="1" ht="30.75" customHeight="1">
      <c r="A28" s="29" t="s">
        <v>18</v>
      </c>
    </row>
    <row r="29" spans="1:8" s="29" customFormat="1" ht="27" customHeight="1">
      <c r="A29" s="29" t="s">
        <v>20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Acer</cp:lastModifiedBy>
  <cp:lastPrinted>2015-10-17T03:50:58Z</cp:lastPrinted>
  <dcterms:created xsi:type="dcterms:W3CDTF">2000-11-20T04:06:35Z</dcterms:created>
  <dcterms:modified xsi:type="dcterms:W3CDTF">2015-12-16T04:43:46Z</dcterms:modified>
</cp:coreProperties>
</file>