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6" sheetId="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B15" i="1"/>
  <c r="B14"/>
  <c r="B13"/>
  <c r="B12"/>
  <c r="B11"/>
  <c r="B10"/>
  <c r="B9"/>
  <c r="B8"/>
  <c r="D6"/>
  <c r="D26" s="1"/>
  <c r="C6"/>
  <c r="C25" s="1"/>
  <c r="B6" l="1"/>
  <c r="B17" s="1"/>
  <c r="C17"/>
  <c r="C20"/>
  <c r="C22"/>
  <c r="C24"/>
  <c r="C26"/>
  <c r="D19"/>
  <c r="D21"/>
  <c r="D23"/>
  <c r="D25"/>
  <c r="C19"/>
  <c r="C21"/>
  <c r="C23"/>
  <c r="D17"/>
  <c r="D20"/>
  <c r="D22"/>
  <c r="D24"/>
  <c r="B20" l="1"/>
  <c r="B22"/>
  <c r="B24"/>
  <c r="B26"/>
  <c r="B19"/>
  <c r="B21"/>
  <c r="B23"/>
  <c r="B25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<sst xmlns="http://schemas.openxmlformats.org/spreadsheetml/2006/main" count="30" uniqueCount="21">
  <si>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</si>
  <si>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เดือนมีนาคม พ.ศ. 2556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</si>
  <si>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</si>
  <si>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</si>
  <si>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</si>
  <si>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</si>
  <si>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</si>
  <si>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</si>
  <si>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</si>
  <si>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</si>
  <si>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</si>
  <si>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</si>
  <si>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</si>
  <si>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</si>
  <si>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</si>
  <si>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</si>
  <si>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</si>
  <si>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</si>
  <si>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</si>
  <si>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เดือนมีนาคม พ.ศ. 2556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</si>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</sst>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_-* #,##0.0_-;\-* #,##0.0_-;_-* &quot;-&quot;_-;_-@_-"/>
    <numFmt numFmtId="189" formatCode="0.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5" fillId="0" borderId="0" xfId="0" applyFont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Fill="1" applyAlignment="1">
      <alignment horizontal="right"/>
    </xf>
    <xf numFmtId="0" fontId="4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0" fontId="4" fillId="0" borderId="3" xfId="1" applyFont="1" applyBorder="1" applyAlignment="1">
      <alignment horizontal="left"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2" xfId="1" applyNumberFormat="1" applyFont="1" applyBorder="1"/>
    <xf numFmtId="0" fontId="8" fillId="0" borderId="0" xfId="0" applyFont="1"/>
    <xf numFmtId="0" fontId="6" fillId="0" borderId="0" xfId="1" applyFont="1"/>
    <xf numFmtId="0" fontId="5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topLeftCell="A10" zoomScale="70" zoomScaleNormal="75" zoomScaleSheetLayoutView="70" workbookViewId="0">
      <selection activeCell="G10" sqref="G10"/>
    </sheetView>
  </sheetViews>
  <sheetFormatPr defaultRowHeight="30.75" customHeight="1"/>
  <cols>
    <col min="1" max="1" width="44.7109375" style="28" customWidth="1"/>
    <col min="2" max="2" width="17.5703125" style="28" customWidth="1"/>
    <col min="3" max="4" width="17.7109375" style="28" customWidth="1"/>
    <col min="5" max="5" width="1" style="28" hidden="1" customWidth="1"/>
    <col min="6" max="16384" width="9.140625" style="28"/>
  </cols>
  <sheetData>
    <row r="1" spans="1:4" s="3" customFormat="1" ht="27.75">
      <c r="A1" s="1" t="s">
        <v>0</v>
      </c>
      <c r="B1" s="2"/>
      <c r="C1" s="2"/>
      <c r="D1" s="2"/>
    </row>
    <row r="2" spans="1:4" s="5" customFormat="1" ht="27.75">
      <c r="A2" s="4" t="s">
        <v>1</v>
      </c>
    </row>
    <row r="3" spans="1:4" s="2" customFormat="1" ht="9" customHeight="1"/>
    <row r="4" spans="1:4" s="3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7.75">
      <c r="A5" s="8"/>
      <c r="B5" s="29" t="s">
        <v>6</v>
      </c>
      <c r="C5" s="29"/>
      <c r="D5" s="29"/>
    </row>
    <row r="6" spans="1:4" s="13" customFormat="1" ht="25.5" customHeight="1">
      <c r="A6" s="9" t="s">
        <v>7</v>
      </c>
      <c r="B6" s="10">
        <f>SUM(C6:D6)</f>
        <v>327038</v>
      </c>
      <c r="C6" s="11">
        <f>C8+C9+C10+C11+C12+C13+C14+C15</f>
        <v>180614</v>
      </c>
      <c r="D6" s="12">
        <f>D8+D9+D10+D11+D12+D13+D14+D15</f>
        <v>146424</v>
      </c>
    </row>
    <row r="7" spans="1:4" s="13" customFormat="1" ht="13.5" customHeight="1">
      <c r="A7" s="9"/>
      <c r="B7" s="14"/>
      <c r="C7" s="15"/>
      <c r="D7" s="14"/>
    </row>
    <row r="8" spans="1:4" s="19" customFormat="1" ht="31.5">
      <c r="A8" s="16" t="s">
        <v>8</v>
      </c>
      <c r="B8" s="17">
        <f t="shared" ref="B8:B15" si="0">SUM(C8:D8)</f>
        <v>2618</v>
      </c>
      <c r="C8" s="18">
        <v>1808</v>
      </c>
      <c r="D8" s="18">
        <v>810</v>
      </c>
    </row>
    <row r="9" spans="1:4" s="19" customFormat="1" ht="30.75" customHeight="1">
      <c r="A9" s="20" t="s">
        <v>9</v>
      </c>
      <c r="B9" s="17">
        <f t="shared" si="0"/>
        <v>655</v>
      </c>
      <c r="C9" s="18">
        <v>655</v>
      </c>
      <c r="D9" s="18">
        <v>0</v>
      </c>
    </row>
    <row r="10" spans="1:4" s="19" customFormat="1" ht="30.75" customHeight="1">
      <c r="A10" s="16" t="s">
        <v>10</v>
      </c>
      <c r="B10" s="17">
        <f>SUM(C10:D10)</f>
        <v>16181</v>
      </c>
      <c r="C10" s="18">
        <v>7990</v>
      </c>
      <c r="D10" s="18">
        <v>8191</v>
      </c>
    </row>
    <row r="11" spans="1:4" s="19" customFormat="1" ht="30.75" customHeight="1">
      <c r="A11" s="16" t="s">
        <v>11</v>
      </c>
      <c r="B11" s="17">
        <f t="shared" si="0"/>
        <v>14833</v>
      </c>
      <c r="C11" s="18">
        <v>7579</v>
      </c>
      <c r="D11" s="18">
        <v>7254</v>
      </c>
    </row>
    <row r="12" spans="1:4" s="2" customFormat="1" ht="30.75" customHeight="1">
      <c r="A12" s="16" t="s">
        <v>12</v>
      </c>
      <c r="B12" s="17">
        <f t="shared" si="0"/>
        <v>24901</v>
      </c>
      <c r="C12" s="18">
        <v>12831</v>
      </c>
      <c r="D12" s="18">
        <v>12070</v>
      </c>
    </row>
    <row r="13" spans="1:4" s="2" customFormat="1" ht="30.75" customHeight="1">
      <c r="A13" s="16" t="s">
        <v>13</v>
      </c>
      <c r="B13" s="17">
        <f t="shared" si="0"/>
        <v>26661</v>
      </c>
      <c r="C13" s="18">
        <v>14137</v>
      </c>
      <c r="D13" s="18">
        <v>12524</v>
      </c>
    </row>
    <row r="14" spans="1:4" s="2" customFormat="1" ht="30.75" customHeight="1">
      <c r="A14" s="16" t="s">
        <v>14</v>
      </c>
      <c r="B14" s="17">
        <f t="shared" si="0"/>
        <v>142654</v>
      </c>
      <c r="C14" s="18">
        <v>77734</v>
      </c>
      <c r="D14" s="18">
        <v>64920</v>
      </c>
    </row>
    <row r="15" spans="1:4" s="2" customFormat="1" ht="30.75" customHeight="1">
      <c r="A15" s="21" t="s">
        <v>15</v>
      </c>
      <c r="B15" s="17">
        <f t="shared" si="0"/>
        <v>98535</v>
      </c>
      <c r="C15" s="18">
        <v>57880</v>
      </c>
      <c r="D15" s="18">
        <v>40655</v>
      </c>
    </row>
    <row r="16" spans="1:4" s="2" customFormat="1" ht="30" customHeight="1">
      <c r="B16" s="30" t="s">
        <v>16</v>
      </c>
      <c r="C16" s="30"/>
      <c r="D16" s="30"/>
    </row>
    <row r="17" spans="1:4" s="13" customFormat="1" ht="26.25" customHeight="1">
      <c r="A17" s="9" t="s">
        <v>7</v>
      </c>
      <c r="B17" s="22">
        <f>+B6/$B$6*100</f>
        <v>100</v>
      </c>
      <c r="C17" s="22">
        <f>+C6/$C$6*100</f>
        <v>100</v>
      </c>
      <c r="D17" s="22">
        <f>+D6/$D$6*100</f>
        <v>100</v>
      </c>
    </row>
    <row r="18" spans="1:4" s="13" customFormat="1" ht="6" customHeight="1">
      <c r="A18" s="9"/>
      <c r="B18" s="22"/>
      <c r="C18" s="23"/>
      <c r="D18" s="22"/>
    </row>
    <row r="19" spans="1:4" s="19" customFormat="1" ht="27.75" customHeight="1">
      <c r="A19" s="16" t="s">
        <v>8</v>
      </c>
      <c r="B19" s="23">
        <f>(+B8/$B$6*100)</f>
        <v>0.8005185941694849</v>
      </c>
      <c r="C19" s="23">
        <f>+C8/$C$6*100</f>
        <v>1.0010298205011794</v>
      </c>
      <c r="D19" s="23">
        <f>+D8/$D$6*100-0.02</f>
        <v>0.53318800196689065</v>
      </c>
    </row>
    <row r="20" spans="1:4" s="19" customFormat="1" ht="30.75" customHeight="1">
      <c r="A20" s="20" t="s">
        <v>9</v>
      </c>
      <c r="B20" s="23">
        <f t="shared" ref="B20:B24" si="1">+B9/$B$6*100</f>
        <v>0.20028253597441276</v>
      </c>
      <c r="C20" s="23">
        <f t="shared" ref="C20:C26" si="2">+C9/$C$6*100</f>
        <v>0.36265184315723037</v>
      </c>
      <c r="D20" s="23">
        <f t="shared" ref="D20:D25" si="3">+D9/$D$6*100</f>
        <v>0</v>
      </c>
    </row>
    <row r="21" spans="1:4" s="19" customFormat="1" ht="30.75" customHeight="1">
      <c r="A21" s="16" t="s">
        <v>10</v>
      </c>
      <c r="B21" s="23">
        <f>+B10/$B$6*100+0.02</f>
        <v>4.9677430757282028</v>
      </c>
      <c r="C21" s="23">
        <f t="shared" si="2"/>
        <v>4.4237988195820925</v>
      </c>
      <c r="D21" s="23">
        <f t="shared" si="3"/>
        <v>5.5940283013713596</v>
      </c>
    </row>
    <row r="22" spans="1:4" s="19" customFormat="1" ht="30.75" customHeight="1">
      <c r="A22" s="16" t="s">
        <v>11</v>
      </c>
      <c r="B22" s="23">
        <f t="shared" si="1"/>
        <v>4.5355585589442207</v>
      </c>
      <c r="C22" s="23">
        <f t="shared" si="2"/>
        <v>4.1962417088376318</v>
      </c>
      <c r="D22" s="23">
        <f t="shared" si="3"/>
        <v>4.9541058842812653</v>
      </c>
    </row>
    <row r="23" spans="1:4" s="2" customFormat="1" ht="30.75" customHeight="1">
      <c r="A23" s="16" t="s">
        <v>12</v>
      </c>
      <c r="B23" s="23">
        <f>+B12/$B$6*100</f>
        <v>7.6140998905325983</v>
      </c>
      <c r="C23" s="23">
        <f>+C12/$C$6*100</f>
        <v>7.1041004573288893</v>
      </c>
      <c r="D23" s="23">
        <f>+D12/$D$6*100</f>
        <v>8.2431841774572483</v>
      </c>
    </row>
    <row r="24" spans="1:4" s="2" customFormat="1" ht="30.75" customHeight="1">
      <c r="A24" s="16" t="s">
        <v>13</v>
      </c>
      <c r="B24" s="23">
        <f t="shared" si="1"/>
        <v>8.1522636513188065</v>
      </c>
      <c r="C24" s="23">
        <f t="shared" si="2"/>
        <v>7.8271894758988783</v>
      </c>
      <c r="D24" s="23">
        <f>+D13/$D$6*100</f>
        <v>8.5532426378189363</v>
      </c>
    </row>
    <row r="25" spans="1:4" s="2" customFormat="1" ht="30.75" customHeight="1">
      <c r="A25" s="16" t="s">
        <v>14</v>
      </c>
      <c r="B25" s="23">
        <f>+B14/$B$6*100</f>
        <v>43.620007460906685</v>
      </c>
      <c r="C25" s="23">
        <f>+C14/$C$6*100+0.02</f>
        <v>43.058745612189533</v>
      </c>
      <c r="D25" s="23">
        <f t="shared" si="3"/>
        <v>44.336993935420423</v>
      </c>
    </row>
    <row r="26" spans="1:4" s="2" customFormat="1" ht="30.75" customHeight="1">
      <c r="A26" s="24" t="s">
        <v>15</v>
      </c>
      <c r="B26" s="25">
        <f>+B15/$B$6*100</f>
        <v>30.12952623242559</v>
      </c>
      <c r="C26" s="25">
        <f t="shared" si="2"/>
        <v>32.046242262504563</v>
      </c>
      <c r="D26" s="25">
        <f>+D15/$D$6*100</f>
        <v>27.765257061683879</v>
      </c>
    </row>
    <row r="27" spans="1:4" s="2" customFormat="1" ht="31.5">
      <c r="A27" s="2" t="s">
        <v>17</v>
      </c>
      <c r="C27" s="26"/>
    </row>
    <row r="28" spans="1:4" s="27" customFormat="1" ht="30.75" customHeight="1">
      <c r="A28" s="27" t="s">
        <v>18</v>
      </c>
    </row>
    <row r="29" spans="1:4" s="27" customFormat="1" ht="27" customHeight="1">
      <c r="A29" s="27" t="s">
        <v>19</v>
      </c>
    </row>
    <row r="65" spans="1:1" ht="30.75" customHeight="1">
      <c r="A65" s="28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2015-12-16T02:35:15Z</dcterms:created>
  <dcterms:modified xsi:type="dcterms:W3CDTF">2015-12-16T03:59:25Z</dcterms:modified>
</cp:coreProperties>
</file>