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-3.5" sheetId="1" r:id="rId1"/>
  </sheets>
  <definedNames>
    <definedName name="_xlnm.Print_Area" localSheetId="0">'T-3.5'!$A$1:$W$42</definedName>
  </definedNames>
  <calcPr calcId="144525"/>
</workbook>
</file>

<file path=xl/calcChain.xml><?xml version="1.0" encoding="utf-8"?>
<calcChain xmlns="http://schemas.openxmlformats.org/spreadsheetml/2006/main">
  <c r="AB11" i="1" l="1"/>
  <c r="AA11" i="1" s="1"/>
  <c r="AC11" i="1"/>
  <c r="AE11" i="1"/>
  <c r="AD11" i="1" s="1"/>
  <c r="AF11" i="1"/>
  <c r="BB11" i="1"/>
  <c r="AH11" i="1" s="1"/>
  <c r="AG11" i="1" s="1"/>
  <c r="BC11" i="1"/>
  <c r="AI11" i="1" s="1"/>
  <c r="AB12" i="1"/>
  <c r="AA12" i="1" s="1"/>
  <c r="AC12" i="1"/>
  <c r="AE12" i="1"/>
  <c r="AD12" i="1" s="1"/>
  <c r="AF12" i="1"/>
  <c r="BB12" i="1"/>
  <c r="AH12" i="1" s="1"/>
  <c r="AG12" i="1" s="1"/>
  <c r="BC12" i="1"/>
  <c r="AI12" i="1" s="1"/>
  <c r="H13" i="1"/>
  <c r="I13" i="1"/>
  <c r="J13" i="1"/>
  <c r="K13" i="1"/>
  <c r="L13" i="1"/>
  <c r="M13" i="1"/>
  <c r="N13" i="1"/>
  <c r="O13" i="1"/>
  <c r="P13" i="1"/>
  <c r="AB13" i="1"/>
  <c r="AA13" i="1" s="1"/>
  <c r="AC13" i="1"/>
  <c r="AE13" i="1"/>
  <c r="AF13" i="1"/>
  <c r="AD13" i="1" s="1"/>
  <c r="BB13" i="1"/>
  <c r="AH13" i="1" s="1"/>
  <c r="BC13" i="1"/>
  <c r="AI13" i="1" s="1"/>
  <c r="E14" i="1"/>
  <c r="E13" i="1" s="1"/>
  <c r="F14" i="1"/>
  <c r="F13" i="1" s="1"/>
  <c r="G14" i="1"/>
  <c r="G13" i="1" s="1"/>
  <c r="AB14" i="1"/>
  <c r="AA14" i="1" s="1"/>
  <c r="AC14" i="1"/>
  <c r="AE14" i="1"/>
  <c r="AF14" i="1"/>
  <c r="AD14" i="1" s="1"/>
  <c r="BB14" i="1"/>
  <c r="AH14" i="1" s="1"/>
  <c r="AG14" i="1" s="1"/>
  <c r="BC14" i="1"/>
  <c r="AI14" i="1" s="1"/>
  <c r="AB15" i="1"/>
  <c r="AC15" i="1"/>
  <c r="AA15" i="1" s="1"/>
  <c r="AE15" i="1"/>
  <c r="AD15" i="1" s="1"/>
  <c r="AF15" i="1"/>
  <c r="BB15" i="1"/>
  <c r="AH15" i="1" s="1"/>
  <c r="AG15" i="1" s="1"/>
  <c r="BC15" i="1"/>
  <c r="AI15" i="1" s="1"/>
  <c r="E16" i="1"/>
  <c r="F16" i="1"/>
  <c r="G16" i="1"/>
  <c r="AB16" i="1"/>
  <c r="AC16" i="1"/>
  <c r="AA16" i="1" s="1"/>
  <c r="AE16" i="1"/>
  <c r="AD16" i="1" s="1"/>
  <c r="AF16" i="1"/>
  <c r="BB16" i="1"/>
  <c r="AH16" i="1" s="1"/>
  <c r="BC16" i="1"/>
  <c r="AI16" i="1" s="1"/>
  <c r="E17" i="1"/>
  <c r="F17" i="1"/>
  <c r="G17" i="1"/>
  <c r="AB17" i="1"/>
  <c r="AC17" i="1"/>
  <c r="AA17" i="1" s="1"/>
  <c r="AE17" i="1"/>
  <c r="AD17" i="1" s="1"/>
  <c r="AF17" i="1"/>
  <c r="BB17" i="1"/>
  <c r="AH17" i="1" s="1"/>
  <c r="AG17" i="1" s="1"/>
  <c r="BC17" i="1"/>
  <c r="AI17" i="1" s="1"/>
  <c r="E18" i="1"/>
  <c r="F18" i="1"/>
  <c r="G18" i="1"/>
  <c r="AB18" i="1"/>
  <c r="AC18" i="1"/>
  <c r="AA18" i="1" s="1"/>
  <c r="AE18" i="1"/>
  <c r="AD18" i="1" s="1"/>
  <c r="AF18" i="1"/>
  <c r="BB18" i="1"/>
  <c r="AH18" i="1" s="1"/>
  <c r="BC18" i="1"/>
  <c r="AI18" i="1" s="1"/>
  <c r="E19" i="1"/>
  <c r="F19" i="1"/>
  <c r="G19" i="1"/>
  <c r="AB19" i="1"/>
  <c r="AC19" i="1"/>
  <c r="AA19" i="1" s="1"/>
  <c r="AE19" i="1"/>
  <c r="AD19" i="1" s="1"/>
  <c r="AF19" i="1"/>
  <c r="BB19" i="1"/>
  <c r="AH19" i="1" s="1"/>
  <c r="AG19" i="1" s="1"/>
  <c r="BC19" i="1"/>
  <c r="AI19" i="1" s="1"/>
  <c r="E20" i="1"/>
  <c r="F20" i="1"/>
  <c r="G20" i="1"/>
  <c r="AB20" i="1"/>
  <c r="AC20" i="1"/>
  <c r="AA20" i="1" s="1"/>
  <c r="AE20" i="1"/>
  <c r="AD20" i="1" s="1"/>
  <c r="AF20" i="1"/>
  <c r="BB20" i="1"/>
  <c r="AH20" i="1" s="1"/>
  <c r="BC20" i="1"/>
  <c r="AI20" i="1" s="1"/>
  <c r="E21" i="1"/>
  <c r="F21" i="1"/>
  <c r="G21" i="1"/>
  <c r="AB21" i="1"/>
  <c r="AC21" i="1"/>
  <c r="AA21" i="1" s="1"/>
  <c r="AE21" i="1"/>
  <c r="AD21" i="1" s="1"/>
  <c r="AF21" i="1"/>
  <c r="BB21" i="1"/>
  <c r="AH21" i="1" s="1"/>
  <c r="AG21" i="1" s="1"/>
  <c r="BC21" i="1"/>
  <c r="AI21" i="1" s="1"/>
  <c r="AB22" i="1"/>
  <c r="AA22" i="1" s="1"/>
  <c r="AC22" i="1"/>
  <c r="AE22" i="1"/>
  <c r="AF22" i="1"/>
  <c r="AD22" i="1" s="1"/>
  <c r="BB22" i="1"/>
  <c r="AH22" i="1" s="1"/>
  <c r="AG22" i="1" s="1"/>
  <c r="BC22" i="1"/>
  <c r="AI22" i="1" s="1"/>
  <c r="E23" i="1"/>
  <c r="F23" i="1"/>
  <c r="G23" i="1"/>
  <c r="AB23" i="1"/>
  <c r="AA23" i="1" s="1"/>
  <c r="AC23" i="1"/>
  <c r="AE23" i="1"/>
  <c r="AF23" i="1"/>
  <c r="AD23" i="1" s="1"/>
  <c r="BB23" i="1"/>
  <c r="AH23" i="1" s="1"/>
  <c r="BC23" i="1"/>
  <c r="AI23" i="1" s="1"/>
  <c r="E24" i="1"/>
  <c r="F24" i="1"/>
  <c r="G24" i="1"/>
  <c r="AB24" i="1"/>
  <c r="AA24" i="1" s="1"/>
  <c r="AC24" i="1"/>
  <c r="AE24" i="1"/>
  <c r="AF24" i="1"/>
  <c r="AD24" i="1" s="1"/>
  <c r="BB24" i="1"/>
  <c r="AH24" i="1" s="1"/>
  <c r="AG24" i="1" s="1"/>
  <c r="BC24" i="1"/>
  <c r="AI24" i="1" s="1"/>
  <c r="E25" i="1"/>
  <c r="F25" i="1"/>
  <c r="G25" i="1"/>
  <c r="AB25" i="1"/>
  <c r="AA25" i="1" s="1"/>
  <c r="AC25" i="1"/>
  <c r="AE25" i="1"/>
  <c r="AF25" i="1"/>
  <c r="AD25" i="1" s="1"/>
  <c r="BB25" i="1"/>
  <c r="AH25" i="1" s="1"/>
  <c r="BC25" i="1"/>
  <c r="AI25" i="1" s="1"/>
  <c r="AB26" i="1"/>
  <c r="AC26" i="1"/>
  <c r="AA26" i="1" s="1"/>
  <c r="AE26" i="1"/>
  <c r="AD26" i="1" s="1"/>
  <c r="AF26" i="1"/>
  <c r="BB26" i="1"/>
  <c r="AH26" i="1" s="1"/>
  <c r="BC26" i="1"/>
  <c r="AI26" i="1" s="1"/>
  <c r="E27" i="1"/>
  <c r="F27" i="1"/>
  <c r="G27" i="1"/>
  <c r="AB27" i="1"/>
  <c r="AC27" i="1"/>
  <c r="AA27" i="1" s="1"/>
  <c r="AE27" i="1"/>
  <c r="AD27" i="1" s="1"/>
  <c r="AF27" i="1"/>
  <c r="BB27" i="1"/>
  <c r="AH27" i="1" s="1"/>
  <c r="AG27" i="1" s="1"/>
  <c r="BC27" i="1"/>
  <c r="AI27" i="1" s="1"/>
  <c r="E28" i="1"/>
  <c r="F28" i="1"/>
  <c r="G28" i="1"/>
  <c r="AB28" i="1"/>
  <c r="AC28" i="1"/>
  <c r="AA28" i="1" s="1"/>
  <c r="AE28" i="1"/>
  <c r="AD28" i="1" s="1"/>
  <c r="AF28" i="1"/>
  <c r="BB28" i="1"/>
  <c r="AH28" i="1" s="1"/>
  <c r="BC28" i="1"/>
  <c r="AI28" i="1" s="1"/>
  <c r="E29" i="1"/>
  <c r="F29" i="1"/>
  <c r="G29" i="1"/>
  <c r="AB29" i="1"/>
  <c r="AC29" i="1"/>
  <c r="AA29" i="1" s="1"/>
  <c r="AE29" i="1"/>
  <c r="AD29" i="1" s="1"/>
  <c r="AF29" i="1"/>
  <c r="BB29" i="1"/>
  <c r="AH29" i="1" s="1"/>
  <c r="AG29" i="1" s="1"/>
  <c r="BC29" i="1"/>
  <c r="AI29" i="1" s="1"/>
  <c r="AB30" i="1"/>
  <c r="AA30" i="1" s="1"/>
  <c r="AC30" i="1"/>
  <c r="AE30" i="1"/>
  <c r="AF30" i="1"/>
  <c r="AD30" i="1" s="1"/>
  <c r="BB30" i="1"/>
  <c r="AH30" i="1" s="1"/>
  <c r="AG30" i="1" s="1"/>
  <c r="BC30" i="1"/>
  <c r="AI30" i="1" s="1"/>
  <c r="E31" i="1"/>
  <c r="F31" i="1"/>
  <c r="G31" i="1"/>
  <c r="AB31" i="1"/>
  <c r="AA31" i="1" s="1"/>
  <c r="AC31" i="1"/>
  <c r="AE31" i="1"/>
  <c r="AF31" i="1"/>
  <c r="AD31" i="1" s="1"/>
  <c r="BB31" i="1"/>
  <c r="AH31" i="1" s="1"/>
  <c r="BC31" i="1"/>
  <c r="AI31" i="1" s="1"/>
  <c r="E32" i="1"/>
  <c r="F32" i="1"/>
  <c r="G32" i="1"/>
  <c r="AB32" i="1"/>
  <c r="AA32" i="1" s="1"/>
  <c r="AC32" i="1"/>
  <c r="AE32" i="1"/>
  <c r="AF32" i="1"/>
  <c r="AD32" i="1" s="1"/>
  <c r="BB32" i="1"/>
  <c r="AH32" i="1" s="1"/>
  <c r="AG32" i="1" s="1"/>
  <c r="BC32" i="1"/>
  <c r="AI32" i="1" s="1"/>
  <c r="E33" i="1"/>
  <c r="F33" i="1"/>
  <c r="G33" i="1"/>
  <c r="AB33" i="1"/>
  <c r="AA33" i="1" s="1"/>
  <c r="AC33" i="1"/>
  <c r="AE33" i="1"/>
  <c r="AF33" i="1"/>
  <c r="AD33" i="1" s="1"/>
  <c r="BB33" i="1"/>
  <c r="AH33" i="1" s="1"/>
  <c r="BC33" i="1"/>
  <c r="AI33" i="1" s="1"/>
  <c r="AJ34" i="1"/>
  <c r="AP34" i="1"/>
  <c r="AV34" i="1"/>
  <c r="BD34" i="1"/>
  <c r="BJ34" i="1"/>
  <c r="E35" i="1"/>
  <c r="F35" i="1"/>
  <c r="G35" i="1"/>
  <c r="E36" i="1"/>
  <c r="F36" i="1"/>
  <c r="G36" i="1"/>
  <c r="AG33" i="1" l="1"/>
  <c r="AG31" i="1"/>
  <c r="AG28" i="1"/>
  <c r="AG26" i="1"/>
  <c r="AG25" i="1"/>
  <c r="AG23" i="1"/>
  <c r="AG20" i="1"/>
  <c r="AG18" i="1"/>
  <c r="AG16" i="1"/>
  <c r="AG13" i="1"/>
  <c r="AA34" i="1"/>
</calcChain>
</file>

<file path=xl/sharedStrings.xml><?xml version="1.0" encoding="utf-8"?>
<sst xmlns="http://schemas.openxmlformats.org/spreadsheetml/2006/main" count="262" uniqueCount="83">
  <si>
    <t xml:space="preserve">             3. Department of Local Administration</t>
  </si>
  <si>
    <t xml:space="preserve">                     3. กรมส่งเสริมการปกครองท้องถิ่น</t>
  </si>
  <si>
    <t xml:space="preserve">             2. The Secondary Educational Service Area Office 5</t>
  </si>
  <si>
    <t xml:space="preserve">                     2. สำนักงานเขตพื้นที่การศึกษามัธยมศึกษาเขต 5</t>
  </si>
  <si>
    <t>Source :  1. Lopburi  Educational Service Area Office, Area  1 and 2</t>
  </si>
  <si>
    <t>ที่มา :  1. สำนักงานเขตพื้นที่การศึกษาประถมศึกษาลพบุรี เขต 1 และ 2</t>
  </si>
  <si>
    <t>2 st yr.</t>
  </si>
  <si>
    <t xml:space="preserve">             -</t>
  </si>
  <si>
    <t>ปีที่ 2</t>
  </si>
  <si>
    <t>1 st yr.</t>
  </si>
  <si>
    <t>ปีที่ 1</t>
  </si>
  <si>
    <t>Diploma in Vocational Education</t>
  </si>
  <si>
    <t>ประกาศนียบัตรวิชาชีพชั้นสูง (ปวส.)</t>
  </si>
  <si>
    <t>3 st yr.</t>
  </si>
  <si>
    <t>ปีที่ 3</t>
  </si>
  <si>
    <t>Certificate in Vocational Education</t>
  </si>
  <si>
    <t>ประกาศนียบัตรวิชาชีพ (ปวช.)</t>
  </si>
  <si>
    <t>Matayom 6</t>
  </si>
  <si>
    <t>มัธยม 6</t>
  </si>
  <si>
    <t>Matayom 5</t>
  </si>
  <si>
    <t>มัธยม 5</t>
  </si>
  <si>
    <t>Matayom 4</t>
  </si>
  <si>
    <t>มัธยม 4</t>
  </si>
  <si>
    <t>Upper Secondary</t>
  </si>
  <si>
    <t>มัธยมปลาย</t>
  </si>
  <si>
    <t>Matayom 3</t>
  </si>
  <si>
    <t>มัธยม 3</t>
  </si>
  <si>
    <t>Matayom 2</t>
  </si>
  <si>
    <t>มัธยม 2</t>
  </si>
  <si>
    <t>Matayom 1</t>
  </si>
  <si>
    <t>มัธยม 1</t>
  </si>
  <si>
    <t>Lower Secondary</t>
  </si>
  <si>
    <t>มัธยมต้น</t>
  </si>
  <si>
    <t>Pratom 6</t>
  </si>
  <si>
    <t>ประถม 6</t>
  </si>
  <si>
    <t>Pratom 5</t>
  </si>
  <si>
    <t>ประถม 5</t>
  </si>
  <si>
    <t>Pratom 4</t>
  </si>
  <si>
    <t>ประถม 4</t>
  </si>
  <si>
    <t>Pratom 3</t>
  </si>
  <si>
    <t>ประถม 3</t>
  </si>
  <si>
    <t>Pratom 2</t>
  </si>
  <si>
    <t>ประถม 2</t>
  </si>
  <si>
    <t>Pratom 1</t>
  </si>
  <si>
    <t>ประถม 1</t>
  </si>
  <si>
    <t>Elementary</t>
  </si>
  <si>
    <t>ประถมศึกษา</t>
  </si>
  <si>
    <t>Pre-elementary</t>
  </si>
  <si>
    <t>ก่อนประถมศึกษา</t>
  </si>
  <si>
    <t>Total</t>
  </si>
  <si>
    <t>รวมยอด</t>
  </si>
  <si>
    <t>Female</t>
  </si>
  <si>
    <t>Male</t>
  </si>
  <si>
    <t>หญิง</t>
  </si>
  <si>
    <t>ชาย</t>
  </si>
  <si>
    <t>รวม</t>
  </si>
  <si>
    <t xml:space="preserve">Department of Local </t>
  </si>
  <si>
    <t>การศึกษาเอกชน</t>
  </si>
  <si>
    <t>Office of the Basic</t>
  </si>
  <si>
    <t>Education Commission</t>
  </si>
  <si>
    <t>การปกครองท้องถิ่น</t>
  </si>
  <si>
    <t>คณะกรรมการส่งเสริม</t>
  </si>
  <si>
    <t>การศึกษาขั้นพื้นฐาน</t>
  </si>
  <si>
    <t>Administration</t>
  </si>
  <si>
    <t>Office of the Private</t>
  </si>
  <si>
    <t>กรมส่งเสริม</t>
  </si>
  <si>
    <t>สำนักบริหารงาน</t>
  </si>
  <si>
    <t>สนง.คณะกรรมการ</t>
  </si>
  <si>
    <t>บ้านหมี่</t>
  </si>
  <si>
    <t>โคกสำโรง</t>
  </si>
  <si>
    <t>เมือง</t>
  </si>
  <si>
    <t>เขต 5</t>
  </si>
  <si>
    <t>เขต 2</t>
  </si>
  <si>
    <t>เทศบาล</t>
  </si>
  <si>
    <t>เขต 1</t>
  </si>
  <si>
    <t>สาธิต</t>
  </si>
  <si>
    <t>สังกัด  Jurisdiction</t>
  </si>
  <si>
    <t xml:space="preserve">                Grade</t>
  </si>
  <si>
    <t>ชั้นเรียน</t>
  </si>
  <si>
    <t>Student by Jurisdiction, Sex and Grade: Academic Year  2014</t>
  </si>
  <si>
    <t>Table</t>
  </si>
  <si>
    <t>นักเรียน จำแนกตามสังกัด  เพศ และชั้นเรียน ปีการศึกษา 2557</t>
  </si>
  <si>
    <t xml:space="preserve">ตาราง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</si>
</sst>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#,##0__"/>
    <numFmt numFmtId="188" formatCode="_-* #,##0_-;\-* #,##0_-;_-* &quot;-&quot;??_-;_-@_-"/>
    <numFmt numFmtId="189" formatCode="0.0"/>
  </numFmts>
  <fonts count="11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1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1"/>
      <name val="TH SarabunPSK"/>
      <family val="2"/>
    </font>
    <font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 applyBorder="1"/>
    <xf numFmtId="0" fontId="3" fillId="0" borderId="0" xfId="0" applyFont="1"/>
    <xf numFmtId="0" fontId="3" fillId="0" borderId="0" xfId="2" applyFont="1" applyAlignment="1"/>
    <xf numFmtId="0" fontId="3" fillId="0" borderId="0" xfId="0" applyFont="1" applyAlignment="1">
      <alignment horizontal="left"/>
    </xf>
    <xf numFmtId="0" fontId="3" fillId="0" borderId="0" xfId="0" applyFont="1" applyBorder="1"/>
    <xf numFmtId="0" fontId="3" fillId="0" borderId="0" xfId="0" applyFont="1" applyAlignment="1"/>
    <xf numFmtId="0" fontId="3" fillId="0" borderId="0" xfId="0" applyFont="1" applyBorder="1" applyAlignment="1"/>
    <xf numFmtId="0" fontId="2" fillId="0" borderId="0" xfId="0" applyFont="1" applyBorder="1" applyAlignment="1"/>
    <xf numFmtId="0" fontId="2" fillId="0" borderId="1" xfId="0" applyFont="1" applyBorder="1"/>
    <xf numFmtId="0" fontId="2" fillId="0" borderId="2" xfId="0" applyFont="1" applyBorder="1"/>
    <xf numFmtId="187" fontId="5" fillId="0" borderId="3" xfId="1" applyNumberFormat="1" applyFont="1" applyBorder="1" applyAlignment="1">
      <alignment horizontal="center"/>
    </xf>
    <xf numFmtId="187" fontId="5" fillId="0" borderId="3" xfId="1" applyNumberFormat="1" applyFont="1" applyBorder="1" applyAlignment="1"/>
    <xf numFmtId="187" fontId="5" fillId="0" borderId="4" xfId="1" applyNumberFormat="1" applyFont="1" applyBorder="1" applyAlignment="1"/>
    <xf numFmtId="0" fontId="5" fillId="0" borderId="0" xfId="0" applyFont="1" applyBorder="1"/>
    <xf numFmtId="0" fontId="6" fillId="0" borderId="0" xfId="0" applyFont="1" applyBorder="1"/>
    <xf numFmtId="0" fontId="2" fillId="0" borderId="5" xfId="0" applyFont="1" applyBorder="1"/>
    <xf numFmtId="0" fontId="2" fillId="0" borderId="6" xfId="0" applyFont="1" applyBorder="1"/>
    <xf numFmtId="0" fontId="3" fillId="0" borderId="1" xfId="0" applyFont="1" applyBorder="1"/>
    <xf numFmtId="0" fontId="3" fillId="0" borderId="6" xfId="0" applyFont="1" applyBorder="1"/>
    <xf numFmtId="0" fontId="2" fillId="0" borderId="3" xfId="0" applyFont="1" applyBorder="1"/>
    <xf numFmtId="0" fontId="2" fillId="0" borderId="7" xfId="0" applyFont="1" applyBorder="1"/>
    <xf numFmtId="0" fontId="3" fillId="0" borderId="7" xfId="0" applyFont="1" applyBorder="1"/>
    <xf numFmtId="187" fontId="5" fillId="2" borderId="4" xfId="1" applyNumberFormat="1" applyFont="1" applyFill="1" applyBorder="1" applyAlignment="1">
      <alignment horizontal="center"/>
    </xf>
    <xf numFmtId="0" fontId="7" fillId="2" borderId="0" xfId="0" applyFont="1" applyFill="1" applyBorder="1"/>
    <xf numFmtId="0" fontId="7" fillId="2" borderId="3" xfId="0" applyFont="1" applyFill="1" applyBorder="1"/>
    <xf numFmtId="0" fontId="7" fillId="2" borderId="7" xfId="0" applyFont="1" applyFill="1" applyBorder="1"/>
    <xf numFmtId="0" fontId="6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left"/>
    </xf>
    <xf numFmtId="0" fontId="6" fillId="2" borderId="0" xfId="0" applyFont="1" applyFill="1" applyBorder="1"/>
    <xf numFmtId="0" fontId="3" fillId="0" borderId="3" xfId="0" applyFont="1" applyBorder="1"/>
    <xf numFmtId="0" fontId="6" fillId="2" borderId="3" xfId="0" applyFont="1" applyFill="1" applyBorder="1"/>
    <xf numFmtId="0" fontId="6" fillId="2" borderId="7" xfId="0" applyFont="1" applyFill="1" applyBorder="1"/>
    <xf numFmtId="187" fontId="9" fillId="0" borderId="3" xfId="1" applyNumberFormat="1" applyFont="1" applyBorder="1" applyAlignment="1"/>
    <xf numFmtId="0" fontId="3" fillId="2" borderId="0" xfId="0" applyFont="1" applyFill="1" applyBorder="1"/>
    <xf numFmtId="0" fontId="3" fillId="2" borderId="3" xfId="0" applyFont="1" applyFill="1" applyBorder="1"/>
    <xf numFmtId="0" fontId="3" fillId="2" borderId="7" xfId="0" applyFont="1" applyFill="1" applyBorder="1"/>
    <xf numFmtId="0" fontId="3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6" fillId="0" borderId="3" xfId="0" applyFont="1" applyBorder="1"/>
    <xf numFmtId="0" fontId="6" fillId="0" borderId="7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187" fontId="9" fillId="0" borderId="4" xfId="1" applyNumberFormat="1" applyFont="1" applyBorder="1" applyAlignment="1"/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188" fontId="3" fillId="0" borderId="4" xfId="3" applyNumberFormat="1" applyFont="1" applyBorder="1" applyAlignment="1">
      <alignment horizontal="center" vertical="center"/>
    </xf>
    <xf numFmtId="188" fontId="3" fillId="0" borderId="3" xfId="3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/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left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7" fillId="0" borderId="0" xfId="0" applyFont="1" applyBorder="1"/>
    <xf numFmtId="189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left"/>
    </xf>
  </cellXfs>
  <cellStyles count="7">
    <cellStyle name="Comma" xfId="1" builtinId="3"/>
    <cellStyle name="Comma 2" xfId="4"/>
    <cellStyle name="Comma 2 2" xfId="5"/>
    <cellStyle name="Comma 3" xfId="6"/>
    <cellStyle name="Normal" xfId="0" builtinId="0"/>
    <cellStyle name="Normal 2" xfId="2"/>
    <cellStyle name="เครื่องหมายจุลภาค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114300</xdr:colOff>
      <xdr:row>0</xdr:row>
      <xdr:rowOff>0</xdr:rowOff>
    </xdr:from>
    <xdr:to>
      <xdr:col>23</xdr:col>
      <xdr:colOff>123825</xdr:colOff>
      <xdr:row>42</xdr:row>
      <xdr:rowOff>114300</xdr:rowOff>
    </xdr:to>
    <xdr:grpSp>
      <xdr:nvGrpSpPr>
        <xdr:cNvPr id="2" name="Group 12"/>
        <xdr:cNvGrpSpPr>
          <a:grpSpLocks/>
        </xdr:cNvGrpSpPr>
      </xdr:nvGrpSpPr>
      <xdr:grpSpPr bwMode="auto">
        <a:xfrm>
          <a:off x="11277600" y="0"/>
          <a:ext cx="638175" cy="8505825"/>
          <a:chOff x="9458325" y="-8467"/>
          <a:chExt cx="441694" cy="664739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570397" y="832692"/>
            <a:ext cx="329622" cy="5389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200" b="0" i="0">
                <a:latin typeface="TH SarabunPSK" pitchFamily="34" charset="-34"/>
                <a:ea typeface="+mn-ea"/>
                <a:cs typeface="TH SarabunPSK" pitchFamily="34" charset="-34"/>
              </a:rPr>
              <a:t>             </a:t>
            </a:r>
            <a:r>
              <a:rPr lang="en-US" sz="1300" b="0" i="0">
                <a:latin typeface="TH SarabunPSK" pitchFamily="34" charset="-34"/>
                <a:ea typeface="+mn-ea"/>
                <a:cs typeface="TH SarabunPSK" pitchFamily="34" charset="-34"/>
              </a:rPr>
              <a:t>Education, Training, Religious and Culture Statistics Including Mass Communication Statistics</a:t>
            </a:r>
            <a:endParaRPr lang="th-TH" sz="1300" b="0"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458325" y="6222066"/>
            <a:ext cx="428509" cy="41685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6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31</a:t>
            </a: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flipH="1">
            <a:off x="9658444" y="-8467"/>
            <a:ext cx="33537" cy="6283266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BO42"/>
  <sheetViews>
    <sheetView showGridLines="0" tabSelected="1" topLeftCell="A4" zoomScaleNormal="100" workbookViewId="0">
      <selection activeCell="L14" sqref="L14"/>
    </sheetView>
  </sheetViews>
  <sheetFormatPr defaultRowHeight="18.75" x14ac:dyDescent="0.3"/>
  <cols>
    <col min="1" max="1" width="2.5703125" style="1" customWidth="1"/>
    <col min="2" max="2" width="5.85546875" style="1" customWidth="1"/>
    <col min="3" max="3" width="4.42578125" style="1" customWidth="1"/>
    <col min="4" max="4" width="13.42578125" style="1" customWidth="1"/>
    <col min="5" max="16" width="9.140625" style="1" customWidth="1"/>
    <col min="17" max="17" width="2.140625" style="1" customWidth="1"/>
    <col min="18" max="18" width="15.7109375" style="1" customWidth="1"/>
    <col min="19" max="19" width="2.28515625" style="1" customWidth="1"/>
    <col min="20" max="20" width="4.140625" style="1" customWidth="1"/>
    <col min="21" max="21" width="7.140625" style="1" customWidth="1"/>
    <col min="22" max="22" width="5.5703125" style="1" customWidth="1"/>
    <col min="23" max="23" width="3.85546875" style="1" customWidth="1"/>
    <col min="24" max="24" width="9.140625" style="1"/>
    <col min="25" max="25" width="4.7109375" style="1" customWidth="1"/>
    <col min="26" max="26" width="11.85546875" style="1" customWidth="1"/>
    <col min="27" max="35" width="9.140625" style="1"/>
    <col min="36" max="61" width="6.42578125" style="1" customWidth="1"/>
    <col min="62" max="16384" width="9.140625" style="1"/>
  </cols>
  <sheetData>
    <row r="1" spans="1:67" s="93" customFormat="1" ht="22.5" customHeight="1" x14ac:dyDescent="0.3">
      <c r="B1" s="93" t="s">
        <v>82</v>
      </c>
      <c r="C1" s="94">
        <v>3.5</v>
      </c>
      <c r="D1" s="93" t="s">
        <v>81</v>
      </c>
    </row>
    <row r="2" spans="1:67" s="93" customFormat="1" ht="17.25" customHeight="1" x14ac:dyDescent="0.3">
      <c r="B2" s="95" t="s">
        <v>80</v>
      </c>
      <c r="C2" s="94">
        <v>3.5</v>
      </c>
      <c r="D2" s="93" t="s">
        <v>79</v>
      </c>
    </row>
    <row r="3" spans="1:67" ht="3.75" customHeight="1" x14ac:dyDescent="0.3"/>
    <row r="4" spans="1:67" s="5" customFormat="1" ht="17.25" customHeight="1" x14ac:dyDescent="0.25">
      <c r="A4" s="92" t="s">
        <v>78</v>
      </c>
      <c r="B4" s="92"/>
      <c r="C4" s="92"/>
      <c r="D4" s="91"/>
      <c r="E4" s="90"/>
      <c r="F4" s="55"/>
      <c r="G4" s="89"/>
      <c r="H4" s="88" t="s">
        <v>76</v>
      </c>
      <c r="I4" s="87"/>
      <c r="J4" s="87"/>
      <c r="K4" s="87"/>
      <c r="L4" s="87"/>
      <c r="M4" s="87"/>
      <c r="N4" s="87"/>
      <c r="O4" s="87"/>
      <c r="P4" s="87"/>
      <c r="Q4" s="86" t="s">
        <v>77</v>
      </c>
      <c r="R4" s="85"/>
      <c r="S4" s="55"/>
      <c r="T4" s="55"/>
      <c r="U4" s="55"/>
    </row>
    <row r="5" spans="1:67" s="5" customFormat="1" ht="18" customHeight="1" x14ac:dyDescent="0.25">
      <c r="A5" s="73"/>
      <c r="B5" s="73"/>
      <c r="C5" s="73"/>
      <c r="D5" s="72"/>
      <c r="E5" s="22"/>
      <c r="G5" s="30"/>
      <c r="H5" s="81" t="s">
        <v>67</v>
      </c>
      <c r="I5" s="83"/>
      <c r="J5" s="80"/>
      <c r="K5" s="82" t="s">
        <v>66</v>
      </c>
      <c r="L5" s="82"/>
      <c r="M5" s="82"/>
      <c r="N5" s="81" t="s">
        <v>65</v>
      </c>
      <c r="O5" s="83"/>
      <c r="P5" s="80"/>
      <c r="Q5" s="67"/>
      <c r="R5" s="66"/>
    </row>
    <row r="6" spans="1:67" s="5" customFormat="1" ht="18.75" customHeight="1" x14ac:dyDescent="0.25">
      <c r="A6" s="73"/>
      <c r="B6" s="73"/>
      <c r="C6" s="73"/>
      <c r="D6" s="72"/>
      <c r="E6" s="75" t="s">
        <v>55</v>
      </c>
      <c r="F6" s="77"/>
      <c r="G6" s="74"/>
      <c r="H6" s="75" t="s">
        <v>62</v>
      </c>
      <c r="I6" s="77"/>
      <c r="J6" s="74"/>
      <c r="K6" s="76" t="s">
        <v>61</v>
      </c>
      <c r="L6" s="76"/>
      <c r="M6" s="76"/>
      <c r="N6" s="75" t="s">
        <v>60</v>
      </c>
      <c r="O6" s="77"/>
      <c r="P6" s="74"/>
      <c r="Q6" s="67"/>
      <c r="R6" s="66"/>
      <c r="AA6" s="84" t="s">
        <v>76</v>
      </c>
      <c r="AB6" s="84"/>
      <c r="AC6" s="84"/>
      <c r="AD6" s="84"/>
      <c r="AE6" s="84"/>
      <c r="AF6" s="84"/>
      <c r="AG6" s="84"/>
      <c r="AH6" s="84"/>
      <c r="AI6" s="84"/>
      <c r="AJ6" s="84" t="s">
        <v>75</v>
      </c>
      <c r="AK6" s="84"/>
      <c r="AL6" s="84"/>
      <c r="AM6" s="84"/>
      <c r="AN6" s="84"/>
      <c r="AO6" s="84"/>
      <c r="AP6" s="84" t="s">
        <v>74</v>
      </c>
      <c r="AQ6" s="84"/>
      <c r="AR6" s="84"/>
      <c r="AS6" s="84"/>
      <c r="AT6" s="84"/>
      <c r="AU6" s="84"/>
      <c r="AV6" s="84" t="s">
        <v>73</v>
      </c>
      <c r="AW6" s="84"/>
      <c r="AX6" s="84"/>
      <c r="AY6" s="84"/>
      <c r="AZ6" s="84"/>
      <c r="BA6" s="84"/>
      <c r="BB6" s="84"/>
      <c r="BC6" s="84"/>
      <c r="BD6" s="84" t="s">
        <v>72</v>
      </c>
      <c r="BE6" s="84"/>
      <c r="BF6" s="84"/>
      <c r="BG6" s="84"/>
      <c r="BH6" s="84"/>
      <c r="BI6" s="84"/>
      <c r="BJ6" s="84" t="s">
        <v>71</v>
      </c>
      <c r="BK6" s="84"/>
      <c r="BL6" s="84"/>
      <c r="BM6" s="84"/>
      <c r="BN6" s="84"/>
      <c r="BO6" s="84"/>
    </row>
    <row r="7" spans="1:67" s="5" customFormat="1" ht="17.25" customHeight="1" x14ac:dyDescent="0.25">
      <c r="A7" s="73"/>
      <c r="B7" s="73"/>
      <c r="C7" s="73"/>
      <c r="D7" s="72"/>
      <c r="E7" s="75" t="s">
        <v>49</v>
      </c>
      <c r="F7" s="77"/>
      <c r="G7" s="74"/>
      <c r="H7" s="75" t="s">
        <v>58</v>
      </c>
      <c r="I7" s="77"/>
      <c r="J7" s="74"/>
      <c r="K7" s="76" t="s">
        <v>57</v>
      </c>
      <c r="L7" s="76"/>
      <c r="M7" s="76"/>
      <c r="N7" s="75" t="s">
        <v>56</v>
      </c>
      <c r="O7" s="77"/>
      <c r="P7" s="74"/>
      <c r="Q7" s="67"/>
      <c r="R7" s="66"/>
      <c r="AA7" s="81" t="s">
        <v>67</v>
      </c>
      <c r="AB7" s="83"/>
      <c r="AC7" s="80"/>
      <c r="AD7" s="82" t="s">
        <v>66</v>
      </c>
      <c r="AE7" s="82"/>
      <c r="AF7" s="82"/>
      <c r="AG7" s="81" t="s">
        <v>65</v>
      </c>
      <c r="AH7" s="83"/>
      <c r="AI7" s="80"/>
      <c r="AJ7" s="81" t="s">
        <v>67</v>
      </c>
      <c r="AK7" s="83"/>
      <c r="AL7" s="82" t="s">
        <v>66</v>
      </c>
      <c r="AM7" s="82"/>
      <c r="AN7" s="81" t="s">
        <v>65</v>
      </c>
      <c r="AO7" s="80"/>
      <c r="AP7" s="81" t="s">
        <v>67</v>
      </c>
      <c r="AQ7" s="83"/>
      <c r="AR7" s="82" t="s">
        <v>66</v>
      </c>
      <c r="AS7" s="82"/>
      <c r="AT7" s="81" t="s">
        <v>65</v>
      </c>
      <c r="AU7" s="80"/>
      <c r="AV7" s="81" t="s">
        <v>70</v>
      </c>
      <c r="AW7" s="83"/>
      <c r="AX7" s="82" t="s">
        <v>69</v>
      </c>
      <c r="AY7" s="82"/>
      <c r="AZ7" s="81" t="s">
        <v>68</v>
      </c>
      <c r="BA7" s="80"/>
      <c r="BB7" s="81" t="s">
        <v>55</v>
      </c>
      <c r="BC7" s="80"/>
      <c r="BD7" s="81" t="s">
        <v>67</v>
      </c>
      <c r="BE7" s="83"/>
      <c r="BF7" s="82" t="s">
        <v>66</v>
      </c>
      <c r="BG7" s="82"/>
      <c r="BH7" s="81" t="s">
        <v>65</v>
      </c>
      <c r="BI7" s="80"/>
      <c r="BJ7" s="81" t="s">
        <v>67</v>
      </c>
      <c r="BK7" s="83"/>
      <c r="BL7" s="82" t="s">
        <v>66</v>
      </c>
      <c r="BM7" s="82"/>
      <c r="BN7" s="81" t="s">
        <v>65</v>
      </c>
      <c r="BO7" s="80"/>
    </row>
    <row r="8" spans="1:67" s="5" customFormat="1" ht="16.5" customHeight="1" x14ac:dyDescent="0.25">
      <c r="A8" s="73"/>
      <c r="B8" s="73"/>
      <c r="C8" s="73"/>
      <c r="D8" s="72"/>
      <c r="E8" s="22"/>
      <c r="G8" s="30"/>
      <c r="H8" s="75" t="s">
        <v>59</v>
      </c>
      <c r="I8" s="77"/>
      <c r="J8" s="74"/>
      <c r="K8" s="76" t="s">
        <v>64</v>
      </c>
      <c r="L8" s="76"/>
      <c r="M8" s="76"/>
      <c r="N8" s="75" t="s">
        <v>63</v>
      </c>
      <c r="O8" s="77"/>
      <c r="P8" s="74"/>
      <c r="Q8" s="67"/>
      <c r="R8" s="66"/>
      <c r="AA8" s="75" t="s">
        <v>62</v>
      </c>
      <c r="AB8" s="77"/>
      <c r="AC8" s="74"/>
      <c r="AD8" s="76" t="s">
        <v>61</v>
      </c>
      <c r="AE8" s="76"/>
      <c r="AF8" s="76"/>
      <c r="AG8" s="75" t="s">
        <v>60</v>
      </c>
      <c r="AH8" s="77"/>
      <c r="AI8" s="74"/>
      <c r="AJ8" s="75" t="s">
        <v>62</v>
      </c>
      <c r="AK8" s="77"/>
      <c r="AL8" s="76" t="s">
        <v>61</v>
      </c>
      <c r="AM8" s="76"/>
      <c r="AN8" s="75" t="s">
        <v>60</v>
      </c>
      <c r="AO8" s="74"/>
      <c r="AP8" s="75" t="s">
        <v>62</v>
      </c>
      <c r="AQ8" s="77"/>
      <c r="AR8" s="76" t="s">
        <v>61</v>
      </c>
      <c r="AS8" s="76"/>
      <c r="AT8" s="75" t="s">
        <v>60</v>
      </c>
      <c r="AU8" s="74"/>
      <c r="AV8" s="75"/>
      <c r="AW8" s="77"/>
      <c r="AX8" s="76"/>
      <c r="AY8" s="76"/>
      <c r="AZ8" s="75"/>
      <c r="BA8" s="74"/>
      <c r="BB8" s="75"/>
      <c r="BC8" s="74"/>
      <c r="BD8" s="75" t="s">
        <v>62</v>
      </c>
      <c r="BE8" s="77"/>
      <c r="BF8" s="76" t="s">
        <v>61</v>
      </c>
      <c r="BG8" s="76"/>
      <c r="BH8" s="75" t="s">
        <v>60</v>
      </c>
      <c r="BI8" s="74"/>
      <c r="BJ8" s="75" t="s">
        <v>62</v>
      </c>
      <c r="BK8" s="77"/>
      <c r="BL8" s="76" t="s">
        <v>61</v>
      </c>
      <c r="BM8" s="76"/>
      <c r="BN8" s="75" t="s">
        <v>60</v>
      </c>
      <c r="BO8" s="74"/>
    </row>
    <row r="9" spans="1:67" s="5" customFormat="1" ht="14.25" customHeight="1" x14ac:dyDescent="0.25">
      <c r="A9" s="73"/>
      <c r="B9" s="73"/>
      <c r="C9" s="73"/>
      <c r="D9" s="72"/>
      <c r="E9" s="19"/>
      <c r="F9" s="18"/>
      <c r="G9" s="78"/>
      <c r="H9" s="19"/>
      <c r="I9" s="18"/>
      <c r="J9" s="78"/>
      <c r="K9" s="79" t="s">
        <v>59</v>
      </c>
      <c r="L9" s="79"/>
      <c r="M9" s="79"/>
      <c r="N9" s="19"/>
      <c r="O9" s="18"/>
      <c r="P9" s="78"/>
      <c r="Q9" s="67"/>
      <c r="R9" s="66"/>
      <c r="AA9" s="75" t="s">
        <v>58</v>
      </c>
      <c r="AB9" s="77"/>
      <c r="AC9" s="74"/>
      <c r="AD9" s="76" t="s">
        <v>57</v>
      </c>
      <c r="AE9" s="76"/>
      <c r="AF9" s="76"/>
      <c r="AG9" s="75" t="s">
        <v>56</v>
      </c>
      <c r="AH9" s="77"/>
      <c r="AI9" s="74"/>
      <c r="AJ9" s="75" t="s">
        <v>58</v>
      </c>
      <c r="AK9" s="77"/>
      <c r="AL9" s="76" t="s">
        <v>57</v>
      </c>
      <c r="AM9" s="76"/>
      <c r="AN9" s="75" t="s">
        <v>56</v>
      </c>
      <c r="AO9" s="74"/>
      <c r="AP9" s="75" t="s">
        <v>58</v>
      </c>
      <c r="AQ9" s="77"/>
      <c r="AR9" s="76" t="s">
        <v>57</v>
      </c>
      <c r="AS9" s="76"/>
      <c r="AT9" s="75" t="s">
        <v>56</v>
      </c>
      <c r="AU9" s="74"/>
      <c r="AV9" s="75" t="s">
        <v>58</v>
      </c>
      <c r="AW9" s="77"/>
      <c r="AX9" s="76" t="s">
        <v>57</v>
      </c>
      <c r="AY9" s="76"/>
      <c r="AZ9" s="75" t="s">
        <v>56</v>
      </c>
      <c r="BA9" s="74"/>
      <c r="BB9" s="75" t="s">
        <v>56</v>
      </c>
      <c r="BC9" s="74"/>
      <c r="BD9" s="75" t="s">
        <v>58</v>
      </c>
      <c r="BE9" s="77"/>
      <c r="BF9" s="76" t="s">
        <v>57</v>
      </c>
      <c r="BG9" s="76"/>
      <c r="BH9" s="75" t="s">
        <v>56</v>
      </c>
      <c r="BI9" s="74"/>
      <c r="BJ9" s="75" t="s">
        <v>58</v>
      </c>
      <c r="BK9" s="77"/>
      <c r="BL9" s="76" t="s">
        <v>57</v>
      </c>
      <c r="BM9" s="76"/>
      <c r="BN9" s="75" t="s">
        <v>56</v>
      </c>
      <c r="BO9" s="74"/>
    </row>
    <row r="10" spans="1:67" s="5" customFormat="1" ht="13.5" customHeight="1" x14ac:dyDescent="0.25">
      <c r="A10" s="73"/>
      <c r="B10" s="73"/>
      <c r="C10" s="73"/>
      <c r="D10" s="72"/>
      <c r="E10" s="68" t="s">
        <v>55</v>
      </c>
      <c r="F10" s="71" t="s">
        <v>54</v>
      </c>
      <c r="G10" s="70" t="s">
        <v>53</v>
      </c>
      <c r="H10" s="69" t="s">
        <v>55</v>
      </c>
      <c r="I10" s="69" t="s">
        <v>54</v>
      </c>
      <c r="J10" s="69" t="s">
        <v>53</v>
      </c>
      <c r="K10" s="68" t="s">
        <v>55</v>
      </c>
      <c r="L10" s="68" t="s">
        <v>54</v>
      </c>
      <c r="M10" s="69" t="s">
        <v>53</v>
      </c>
      <c r="N10" s="68" t="s">
        <v>55</v>
      </c>
      <c r="O10" s="68" t="s">
        <v>54</v>
      </c>
      <c r="P10" s="68" t="s">
        <v>53</v>
      </c>
      <c r="Q10" s="67"/>
      <c r="R10" s="66"/>
      <c r="AA10" s="65" t="s">
        <v>55</v>
      </c>
      <c r="AB10" s="65" t="s">
        <v>54</v>
      </c>
      <c r="AC10" s="65" t="s">
        <v>53</v>
      </c>
      <c r="AD10" s="65" t="s">
        <v>55</v>
      </c>
      <c r="AE10" s="65" t="s">
        <v>54</v>
      </c>
      <c r="AF10" s="65" t="s">
        <v>53</v>
      </c>
      <c r="AG10" s="65" t="s">
        <v>55</v>
      </c>
      <c r="AH10" s="65" t="s">
        <v>54</v>
      </c>
      <c r="AI10" s="65" t="s">
        <v>53</v>
      </c>
      <c r="AJ10" s="65" t="s">
        <v>54</v>
      </c>
      <c r="AK10" s="65" t="s">
        <v>53</v>
      </c>
      <c r="AL10" s="65" t="s">
        <v>54</v>
      </c>
      <c r="AM10" s="65" t="s">
        <v>53</v>
      </c>
      <c r="AN10" s="65" t="s">
        <v>54</v>
      </c>
      <c r="AO10" s="65" t="s">
        <v>53</v>
      </c>
      <c r="AP10" s="65" t="s">
        <v>54</v>
      </c>
      <c r="AQ10" s="65" t="s">
        <v>53</v>
      </c>
      <c r="AR10" s="65" t="s">
        <v>54</v>
      </c>
      <c r="AS10" s="65" t="s">
        <v>53</v>
      </c>
      <c r="AT10" s="65" t="s">
        <v>54</v>
      </c>
      <c r="AU10" s="65" t="s">
        <v>53</v>
      </c>
      <c r="AV10" s="65" t="s">
        <v>54</v>
      </c>
      <c r="AW10" s="65" t="s">
        <v>53</v>
      </c>
      <c r="AX10" s="65" t="s">
        <v>54</v>
      </c>
      <c r="AY10" s="65" t="s">
        <v>53</v>
      </c>
      <c r="AZ10" s="65" t="s">
        <v>54</v>
      </c>
      <c r="BA10" s="65" t="s">
        <v>53</v>
      </c>
      <c r="BB10" s="65" t="s">
        <v>54</v>
      </c>
      <c r="BC10" s="65" t="s">
        <v>53</v>
      </c>
      <c r="BD10" s="65" t="s">
        <v>54</v>
      </c>
      <c r="BE10" s="65" t="s">
        <v>53</v>
      </c>
      <c r="BF10" s="65" t="s">
        <v>54</v>
      </c>
      <c r="BG10" s="65" t="s">
        <v>53</v>
      </c>
      <c r="BH10" s="65" t="s">
        <v>54</v>
      </c>
      <c r="BI10" s="65" t="s">
        <v>53</v>
      </c>
      <c r="BJ10" s="65" t="s">
        <v>54</v>
      </c>
      <c r="BK10" s="65" t="s">
        <v>53</v>
      </c>
      <c r="BL10" s="65" t="s">
        <v>54</v>
      </c>
      <c r="BM10" s="65" t="s">
        <v>53</v>
      </c>
      <c r="BN10" s="65" t="s">
        <v>54</v>
      </c>
      <c r="BO10" s="65" t="s">
        <v>53</v>
      </c>
    </row>
    <row r="11" spans="1:67" s="5" customFormat="1" ht="18" customHeight="1" x14ac:dyDescent="0.25">
      <c r="A11" s="64"/>
      <c r="B11" s="64"/>
      <c r="C11" s="64"/>
      <c r="D11" s="63"/>
      <c r="E11" s="61" t="s">
        <v>49</v>
      </c>
      <c r="F11" s="62" t="s">
        <v>52</v>
      </c>
      <c r="G11" s="62" t="s">
        <v>51</v>
      </c>
      <c r="H11" s="61" t="s">
        <v>49</v>
      </c>
      <c r="I11" s="61" t="s">
        <v>52</v>
      </c>
      <c r="J11" s="61" t="s">
        <v>51</v>
      </c>
      <c r="K11" s="61" t="s">
        <v>49</v>
      </c>
      <c r="L11" s="61" t="s">
        <v>52</v>
      </c>
      <c r="M11" s="61" t="s">
        <v>51</v>
      </c>
      <c r="N11" s="61" t="s">
        <v>49</v>
      </c>
      <c r="O11" s="61" t="s">
        <v>52</v>
      </c>
      <c r="P11" s="61" t="s">
        <v>51</v>
      </c>
      <c r="Q11" s="60"/>
      <c r="R11" s="59"/>
      <c r="S11" s="18"/>
      <c r="T11" s="18"/>
      <c r="U11" s="18"/>
      <c r="Y11" s="58" t="s">
        <v>48</v>
      </c>
      <c r="Z11" s="57"/>
      <c r="AA11" s="33">
        <f>SUM(AB11:AC11)</f>
        <v>9093</v>
      </c>
      <c r="AB11" s="33">
        <f>SUM(AJ11,AP11,BD11,BJ11)</f>
        <v>4796</v>
      </c>
      <c r="AC11" s="33">
        <f>SUM(AK11,AQ11,BE11,BK11)</f>
        <v>4297</v>
      </c>
      <c r="AD11" s="55">
        <f>SUM(AE11:AF11)</f>
        <v>7170</v>
      </c>
      <c r="AE11" s="55">
        <f>SUM(AL11,AR11,BF11)</f>
        <v>3699</v>
      </c>
      <c r="AF11" s="55">
        <f>SUM(AM11,AS11,BG11)</f>
        <v>3471</v>
      </c>
      <c r="AG11" s="55">
        <f>SUM(AH11:AI11)</f>
        <v>1338</v>
      </c>
      <c r="AH11" s="5">
        <f>SUM(BB11)</f>
        <v>682</v>
      </c>
      <c r="AI11" s="5">
        <f>SUM(BC11)</f>
        <v>656</v>
      </c>
      <c r="AJ11" s="56"/>
      <c r="AK11" s="55"/>
      <c r="AL11" s="55"/>
      <c r="AM11" s="55"/>
      <c r="AN11" s="55"/>
      <c r="AO11" s="54"/>
      <c r="AP11" s="56">
        <v>2521</v>
      </c>
      <c r="AQ11" s="55">
        <v>2259</v>
      </c>
      <c r="AR11" s="55">
        <v>1907</v>
      </c>
      <c r="AS11" s="55">
        <v>1936</v>
      </c>
      <c r="AT11" s="55"/>
      <c r="AU11" s="54"/>
      <c r="AV11" s="55">
        <v>273</v>
      </c>
      <c r="AW11" s="54">
        <v>265</v>
      </c>
      <c r="AX11" s="55">
        <v>230</v>
      </c>
      <c r="AY11" s="55">
        <v>218</v>
      </c>
      <c r="AZ11" s="5">
        <v>179</v>
      </c>
      <c r="BA11" s="5">
        <v>173</v>
      </c>
      <c r="BB11" s="5">
        <f>SUM(AV11,AX11,AZ11)</f>
        <v>682</v>
      </c>
      <c r="BC11" s="5">
        <f>SUM(AW11,AY11,BA11)</f>
        <v>656</v>
      </c>
      <c r="BD11" s="56">
        <v>2275</v>
      </c>
      <c r="BE11" s="55">
        <v>2038</v>
      </c>
      <c r="BF11" s="55">
        <v>1792</v>
      </c>
      <c r="BG11" s="55">
        <v>1535</v>
      </c>
      <c r="BH11" s="55"/>
      <c r="BI11" s="54"/>
      <c r="BJ11" s="56"/>
      <c r="BK11" s="55"/>
      <c r="BL11" s="55"/>
      <c r="BM11" s="55"/>
      <c r="BN11" s="55"/>
      <c r="BO11" s="54"/>
    </row>
    <row r="12" spans="1:67" s="5" customFormat="1" ht="5.25" customHeight="1" x14ac:dyDescent="0.25">
      <c r="A12" s="53"/>
      <c r="B12" s="53"/>
      <c r="C12" s="53"/>
      <c r="D12" s="52"/>
      <c r="E12" s="50"/>
      <c r="F12" s="51"/>
      <c r="G12" s="51"/>
      <c r="H12" s="50"/>
      <c r="I12" s="50"/>
      <c r="J12" s="50"/>
      <c r="K12" s="50"/>
      <c r="L12" s="50"/>
      <c r="M12" s="50"/>
      <c r="N12" s="50"/>
      <c r="O12" s="50"/>
      <c r="P12" s="50"/>
      <c r="Q12" s="49"/>
      <c r="Y12" s="29" t="s">
        <v>46</v>
      </c>
      <c r="Z12" s="29"/>
      <c r="AA12" s="22">
        <f>SUM(AB12:AC12)</f>
        <v>0</v>
      </c>
      <c r="AB12" s="5">
        <f>SUM(AJ12,AP12,BD12,BJ12)</f>
        <v>0</v>
      </c>
      <c r="AC12" s="5">
        <f>SUM(AK12,AQ12,BE12,BK12)</f>
        <v>0</v>
      </c>
      <c r="AD12" s="5">
        <f>SUM(AE12:AF12)</f>
        <v>0</v>
      </c>
      <c r="AE12" s="5">
        <f>SUM(AL12,AR12,BF12)</f>
        <v>0</v>
      </c>
      <c r="AF12" s="5">
        <f>SUM(AM12,AS12,BG12)</f>
        <v>0</v>
      </c>
      <c r="AG12" s="5">
        <f>SUM(AH12:AI12)</f>
        <v>0</v>
      </c>
      <c r="AH12" s="5">
        <f>SUM(BB12)</f>
        <v>0</v>
      </c>
      <c r="AI12" s="5">
        <f>SUM(BC12)</f>
        <v>0</v>
      </c>
      <c r="AJ12" s="22"/>
      <c r="AO12" s="30"/>
      <c r="AP12" s="22"/>
      <c r="AU12" s="30"/>
      <c r="AW12" s="30"/>
      <c r="BB12" s="5">
        <f>SUM(AV12,AX12,AZ12)</f>
        <v>0</v>
      </c>
      <c r="BC12" s="5">
        <f>SUM(AW12,AY12,BA12)</f>
        <v>0</v>
      </c>
      <c r="BD12" s="22"/>
      <c r="BI12" s="30"/>
      <c r="BJ12" s="22"/>
      <c r="BO12" s="30"/>
    </row>
    <row r="13" spans="1:67" s="15" customFormat="1" ht="16.899999999999999" customHeight="1" x14ac:dyDescent="0.25">
      <c r="A13" s="48" t="s">
        <v>50</v>
      </c>
      <c r="B13" s="48"/>
      <c r="C13" s="48"/>
      <c r="D13" s="47"/>
      <c r="E13" s="46">
        <f>SUM(E14:E36)</f>
        <v>119523</v>
      </c>
      <c r="F13" s="46">
        <f>SUM(F14:F36)</f>
        <v>59985</v>
      </c>
      <c r="G13" s="46">
        <f>SUM(G14:G36)</f>
        <v>59538</v>
      </c>
      <c r="H13" s="46">
        <f>SUM(H14:H36)</f>
        <v>74259</v>
      </c>
      <c r="I13" s="46">
        <f>SUM(I14:I36)</f>
        <v>36791</v>
      </c>
      <c r="J13" s="46">
        <f>SUM(J14:J36)</f>
        <v>37468</v>
      </c>
      <c r="K13" s="46">
        <f>SUM(K14:K36)</f>
        <v>39027</v>
      </c>
      <c r="L13" s="46">
        <f>SUM(L14:L36)</f>
        <v>20016</v>
      </c>
      <c r="M13" s="46">
        <f>SUM(M14:M36)</f>
        <v>19011</v>
      </c>
      <c r="N13" s="46">
        <f>SUM(N14:N36)</f>
        <v>6237</v>
      </c>
      <c r="O13" s="46">
        <f>SUM(O14:O36)</f>
        <v>3178</v>
      </c>
      <c r="P13" s="46">
        <f>SUM(P14:P36)</f>
        <v>3059</v>
      </c>
      <c r="Q13" s="43"/>
      <c r="R13" s="45" t="s">
        <v>49</v>
      </c>
      <c r="S13" s="44"/>
      <c r="Y13" s="5"/>
      <c r="Z13" s="14" t="s">
        <v>44</v>
      </c>
      <c r="AA13" s="12">
        <f>SUM(AB13:AC13)</f>
        <v>5337</v>
      </c>
      <c r="AB13" s="12">
        <f>SUM(AJ13,AP13,BD13,BJ13)</f>
        <v>2819</v>
      </c>
      <c r="AC13" s="12">
        <f>SUM(AK13,AQ13,BE13,BK13)</f>
        <v>2518</v>
      </c>
      <c r="AD13" s="5">
        <f>SUM(AE13:AF13)</f>
        <v>2658</v>
      </c>
      <c r="AE13" s="5">
        <f>SUM(AL13,AR13,BF13)</f>
        <v>1359</v>
      </c>
      <c r="AF13" s="5">
        <f>SUM(AM13,AS13,BG13)</f>
        <v>1299</v>
      </c>
      <c r="AG13" s="5">
        <f>SUM(AH13:AI13)</f>
        <v>465</v>
      </c>
      <c r="AH13" s="5">
        <f>SUM(BB13)</f>
        <v>238</v>
      </c>
      <c r="AI13" s="5">
        <f>SUM(BC13)</f>
        <v>227</v>
      </c>
      <c r="AJ13" s="43"/>
      <c r="AO13" s="42"/>
      <c r="AP13" s="43">
        <v>1438</v>
      </c>
      <c r="AQ13" s="15">
        <v>1326</v>
      </c>
      <c r="AR13" s="15">
        <v>663</v>
      </c>
      <c r="AS13" s="15">
        <v>594</v>
      </c>
      <c r="AU13" s="42"/>
      <c r="AV13" s="15">
        <v>104</v>
      </c>
      <c r="AW13" s="42">
        <v>99</v>
      </c>
      <c r="AX13" s="15">
        <v>96</v>
      </c>
      <c r="AY13" s="15">
        <v>92</v>
      </c>
      <c r="AZ13" s="15">
        <v>38</v>
      </c>
      <c r="BA13" s="15">
        <v>36</v>
      </c>
      <c r="BB13" s="5">
        <f>SUM(AV13,AX13,AZ13)</f>
        <v>238</v>
      </c>
      <c r="BC13" s="5">
        <f>SUM(AW13,AY13,BA13)</f>
        <v>227</v>
      </c>
      <c r="BD13" s="43">
        <v>1381</v>
      </c>
      <c r="BE13" s="15">
        <v>1192</v>
      </c>
      <c r="BF13" s="15">
        <v>696</v>
      </c>
      <c r="BG13" s="15">
        <v>705</v>
      </c>
      <c r="BI13" s="42"/>
      <c r="BJ13" s="43"/>
      <c r="BO13" s="42"/>
    </row>
    <row r="14" spans="1:67" s="34" customFormat="1" ht="18" customHeight="1" x14ac:dyDescent="0.3">
      <c r="A14" s="41" t="s">
        <v>48</v>
      </c>
      <c r="B14" s="40"/>
      <c r="C14" s="40"/>
      <c r="D14" s="39"/>
      <c r="E14" s="12">
        <f>SUM(H14,K14,N14)</f>
        <v>17601</v>
      </c>
      <c r="F14" s="12">
        <f>SUM(I14,L14,O14)</f>
        <v>9177</v>
      </c>
      <c r="G14" s="12">
        <f>SUM(J14,M14,P14)</f>
        <v>8424</v>
      </c>
      <c r="H14" s="12">
        <v>9093</v>
      </c>
      <c r="I14" s="12">
        <v>4796</v>
      </c>
      <c r="J14" s="12">
        <v>4297</v>
      </c>
      <c r="K14" s="12">
        <v>7170</v>
      </c>
      <c r="L14" s="12">
        <v>3699</v>
      </c>
      <c r="M14" s="12">
        <v>3471</v>
      </c>
      <c r="N14" s="12">
        <v>1338</v>
      </c>
      <c r="O14" s="12">
        <v>682</v>
      </c>
      <c r="P14" s="12">
        <v>656</v>
      </c>
      <c r="Q14" s="38" t="s">
        <v>47</v>
      </c>
      <c r="R14" s="37"/>
      <c r="S14" s="37"/>
      <c r="Y14" s="1"/>
      <c r="Z14" s="14" t="s">
        <v>42</v>
      </c>
      <c r="AA14" s="12">
        <f>SUM(AB14:AC14)</f>
        <v>5332</v>
      </c>
      <c r="AB14" s="12">
        <f>SUM(AJ14,AP14,BD14,BJ14)</f>
        <v>2787</v>
      </c>
      <c r="AC14" s="12">
        <f>SUM(AK14,AQ14,BE14,BK14)</f>
        <v>2545</v>
      </c>
      <c r="AD14" s="5">
        <f>SUM(AE14:AF14)</f>
        <v>2793</v>
      </c>
      <c r="AE14" s="5">
        <f>SUM(AL14,AR14,BF14)</f>
        <v>1433</v>
      </c>
      <c r="AF14" s="5">
        <f>SUM(AM14,AS14,BG14)</f>
        <v>1360</v>
      </c>
      <c r="AG14" s="5">
        <f>SUM(AH14:AI14)</f>
        <v>428</v>
      </c>
      <c r="AH14" s="5">
        <f>SUM(BB14)</f>
        <v>195</v>
      </c>
      <c r="AI14" s="5">
        <f>SUM(BC14)</f>
        <v>233</v>
      </c>
      <c r="AJ14" s="36"/>
      <c r="AO14" s="35"/>
      <c r="AP14" s="36">
        <v>1493</v>
      </c>
      <c r="AQ14" s="34">
        <v>1292</v>
      </c>
      <c r="AR14" s="34">
        <v>693</v>
      </c>
      <c r="AS14" s="34">
        <v>657</v>
      </c>
      <c r="AU14" s="35"/>
      <c r="AV14" s="34">
        <v>99</v>
      </c>
      <c r="AW14" s="35">
        <v>106</v>
      </c>
      <c r="AX14" s="34">
        <v>70</v>
      </c>
      <c r="AY14" s="34">
        <v>103</v>
      </c>
      <c r="AZ14" s="34">
        <v>26</v>
      </c>
      <c r="BA14" s="34">
        <v>24</v>
      </c>
      <c r="BB14" s="5">
        <f>SUM(AV14,AX14,AZ14)</f>
        <v>195</v>
      </c>
      <c r="BC14" s="5">
        <f>SUM(AW14,AY14,BA14)</f>
        <v>233</v>
      </c>
      <c r="BD14" s="36">
        <v>1294</v>
      </c>
      <c r="BE14" s="34">
        <v>1253</v>
      </c>
      <c r="BF14" s="34">
        <v>740</v>
      </c>
      <c r="BG14" s="34">
        <v>703</v>
      </c>
      <c r="BI14" s="35"/>
      <c r="BJ14" s="36"/>
      <c r="BO14" s="35"/>
    </row>
    <row r="15" spans="1:67" s="29" customFormat="1" ht="16.899999999999999" customHeight="1" x14ac:dyDescent="0.3">
      <c r="A15" s="29" t="s">
        <v>46</v>
      </c>
      <c r="D15" s="31"/>
      <c r="E15" s="13"/>
      <c r="F15" s="12"/>
      <c r="G15" s="12"/>
      <c r="H15" s="33"/>
      <c r="I15" s="33"/>
      <c r="J15" s="33"/>
      <c r="K15" s="33"/>
      <c r="L15" s="33"/>
      <c r="M15" s="33"/>
      <c r="N15" s="33"/>
      <c r="O15" s="33"/>
      <c r="P15" s="33"/>
      <c r="Q15" s="28" t="s">
        <v>45</v>
      </c>
      <c r="S15" s="27"/>
      <c r="T15" s="27"/>
      <c r="Y15" s="15"/>
      <c r="Z15" s="14" t="s">
        <v>40</v>
      </c>
      <c r="AA15" s="12">
        <f>SUM(AB15:AC15)</f>
        <v>5475</v>
      </c>
      <c r="AB15" s="12">
        <f>SUM(AJ15,AP15,BD15,BJ15)</f>
        <v>2871</v>
      </c>
      <c r="AC15" s="12">
        <f>SUM(AK15,AQ15,BE15,BK15)</f>
        <v>2604</v>
      </c>
      <c r="AD15" s="5">
        <f>SUM(AE15:AF15)</f>
        <v>2727</v>
      </c>
      <c r="AE15" s="5">
        <f>SUM(AL15,AR15,BF15)</f>
        <v>1412</v>
      </c>
      <c r="AF15" s="5">
        <f>SUM(AM15,AS15,BG15)</f>
        <v>1315</v>
      </c>
      <c r="AG15" s="5">
        <f>SUM(AH15:AI15)</f>
        <v>437</v>
      </c>
      <c r="AH15" s="5">
        <f>SUM(BB15)</f>
        <v>228</v>
      </c>
      <c r="AI15" s="5">
        <f>SUM(BC15)</f>
        <v>209</v>
      </c>
      <c r="AJ15" s="32"/>
      <c r="AO15" s="31"/>
      <c r="AP15" s="32">
        <v>1477</v>
      </c>
      <c r="AQ15" s="29">
        <v>1328</v>
      </c>
      <c r="AR15" s="29">
        <v>704</v>
      </c>
      <c r="AS15" s="29">
        <v>640</v>
      </c>
      <c r="AU15" s="31"/>
      <c r="AV15" s="29">
        <v>105</v>
      </c>
      <c r="AW15" s="31">
        <v>85</v>
      </c>
      <c r="AX15" s="29">
        <v>84</v>
      </c>
      <c r="AY15" s="29">
        <v>85</v>
      </c>
      <c r="AZ15" s="29">
        <v>39</v>
      </c>
      <c r="BA15" s="29">
        <v>39</v>
      </c>
      <c r="BB15" s="5">
        <f>SUM(AV15,AX15,AZ15)</f>
        <v>228</v>
      </c>
      <c r="BC15" s="5">
        <f>SUM(AW15,AY15,BA15)</f>
        <v>209</v>
      </c>
      <c r="BD15" s="32">
        <v>1394</v>
      </c>
      <c r="BE15" s="29">
        <v>1276</v>
      </c>
      <c r="BF15" s="29">
        <v>708</v>
      </c>
      <c r="BG15" s="29">
        <v>675</v>
      </c>
      <c r="BI15" s="31"/>
      <c r="BJ15" s="32"/>
      <c r="BO15" s="31"/>
    </row>
    <row r="16" spans="1:67" s="5" customFormat="1" ht="16.899999999999999" customHeight="1" x14ac:dyDescent="0.3">
      <c r="B16" s="14" t="s">
        <v>44</v>
      </c>
      <c r="D16" s="30"/>
      <c r="E16" s="12">
        <f>SUM(H16,K16,N16)</f>
        <v>8460</v>
      </c>
      <c r="F16" s="12">
        <f>SUM(I16,L16,O16)</f>
        <v>4416</v>
      </c>
      <c r="G16" s="12">
        <f>SUM(J16,M16,P16)</f>
        <v>4044</v>
      </c>
      <c r="H16" s="12">
        <v>5337</v>
      </c>
      <c r="I16" s="12">
        <v>2819</v>
      </c>
      <c r="J16" s="12">
        <v>2518</v>
      </c>
      <c r="K16" s="12">
        <v>2658</v>
      </c>
      <c r="L16" s="12">
        <v>1359</v>
      </c>
      <c r="M16" s="12">
        <v>1299</v>
      </c>
      <c r="N16" s="12">
        <v>465</v>
      </c>
      <c r="O16" s="12">
        <v>238</v>
      </c>
      <c r="P16" s="12">
        <v>227</v>
      </c>
      <c r="R16" s="2" t="s">
        <v>43</v>
      </c>
      <c r="Y16" s="1"/>
      <c r="Z16" s="14" t="s">
        <v>38</v>
      </c>
      <c r="AA16" s="12">
        <f>SUM(AB16:AC16)</f>
        <v>5724</v>
      </c>
      <c r="AB16" s="12">
        <f>SUM(AJ16,AP16,BD16,BJ16)</f>
        <v>2970</v>
      </c>
      <c r="AC16" s="12">
        <f>SUM(AK16,AQ16,BE16,BK16)</f>
        <v>2754</v>
      </c>
      <c r="AD16" s="5">
        <f>SUM(AE16:AF16)</f>
        <v>2686</v>
      </c>
      <c r="AE16" s="5">
        <f>SUM(AL16,AR16,BF16)</f>
        <v>1340</v>
      </c>
      <c r="AF16" s="5">
        <f>SUM(AM16,AS16,BG16)</f>
        <v>1346</v>
      </c>
      <c r="AG16" s="5">
        <f>SUM(AH16:AI16)</f>
        <v>490</v>
      </c>
      <c r="AH16" s="5">
        <f>SUM(BB16)</f>
        <v>222</v>
      </c>
      <c r="AI16" s="5">
        <f>SUM(BC16)</f>
        <v>268</v>
      </c>
      <c r="AJ16" s="22"/>
      <c r="AO16" s="30"/>
      <c r="AP16" s="22">
        <v>1528</v>
      </c>
      <c r="AQ16" s="5">
        <v>1374</v>
      </c>
      <c r="AR16" s="5">
        <v>675</v>
      </c>
      <c r="AS16" s="5">
        <v>671</v>
      </c>
      <c r="AU16" s="30"/>
      <c r="AV16" s="5">
        <v>109</v>
      </c>
      <c r="AW16" s="30">
        <v>134</v>
      </c>
      <c r="AX16" s="5">
        <v>86</v>
      </c>
      <c r="AY16" s="5">
        <v>113</v>
      </c>
      <c r="AZ16" s="5">
        <v>27</v>
      </c>
      <c r="BA16" s="5">
        <v>21</v>
      </c>
      <c r="BB16" s="5">
        <f>SUM(AV16,AX16,AZ16)</f>
        <v>222</v>
      </c>
      <c r="BC16" s="5">
        <f>SUM(AW16,AY16,BA16)</f>
        <v>268</v>
      </c>
      <c r="BD16" s="22">
        <v>1442</v>
      </c>
      <c r="BE16" s="5">
        <v>1380</v>
      </c>
      <c r="BF16" s="5">
        <v>665</v>
      </c>
      <c r="BG16" s="5">
        <v>675</v>
      </c>
      <c r="BI16" s="30"/>
      <c r="BJ16" s="22"/>
      <c r="BO16" s="30"/>
    </row>
    <row r="17" spans="1:67" ht="16.899999999999999" customHeight="1" x14ac:dyDescent="0.3">
      <c r="B17" s="14" t="s">
        <v>42</v>
      </c>
      <c r="D17" s="20"/>
      <c r="E17" s="12">
        <f>SUM(H17,K17,N17)</f>
        <v>8553</v>
      </c>
      <c r="F17" s="12">
        <f>SUM(I17,L17,O17)</f>
        <v>4415</v>
      </c>
      <c r="G17" s="12">
        <f>SUM(J17,M17,P17)</f>
        <v>4138</v>
      </c>
      <c r="H17" s="12">
        <v>5332</v>
      </c>
      <c r="I17" s="12">
        <v>2787</v>
      </c>
      <c r="J17" s="12">
        <v>2545</v>
      </c>
      <c r="K17" s="12">
        <v>2793</v>
      </c>
      <c r="L17" s="12">
        <v>1433</v>
      </c>
      <c r="M17" s="12">
        <v>1360</v>
      </c>
      <c r="N17" s="12">
        <v>428</v>
      </c>
      <c r="O17" s="12">
        <v>195</v>
      </c>
      <c r="P17" s="12">
        <v>233</v>
      </c>
      <c r="R17" s="2" t="s">
        <v>41</v>
      </c>
      <c r="Z17" s="14" t="s">
        <v>36</v>
      </c>
      <c r="AA17" s="12">
        <f>SUM(AB17:AC17)</f>
        <v>5635</v>
      </c>
      <c r="AB17" s="12">
        <f>SUM(AJ17,AP17,BD17,BJ17)</f>
        <v>2873</v>
      </c>
      <c r="AC17" s="12">
        <f>SUM(AK17,AQ17,BE17,BK17)</f>
        <v>2762</v>
      </c>
      <c r="AD17" s="5">
        <f>SUM(AE17:AF17)</f>
        <v>2641</v>
      </c>
      <c r="AE17" s="5">
        <f>SUM(AL17,AR17,BF17)</f>
        <v>1318</v>
      </c>
      <c r="AF17" s="5">
        <f>SUM(AM17,AS17,BG17)</f>
        <v>1323</v>
      </c>
      <c r="AG17" s="5">
        <f>SUM(AH17:AI17)</f>
        <v>497</v>
      </c>
      <c r="AH17" s="5">
        <f>SUM(BB17)</f>
        <v>250</v>
      </c>
      <c r="AI17" s="5">
        <f>SUM(BC17)</f>
        <v>247</v>
      </c>
      <c r="AJ17" s="21"/>
      <c r="AO17" s="20"/>
      <c r="AP17" s="21">
        <v>1505</v>
      </c>
      <c r="AQ17" s="1">
        <v>1424</v>
      </c>
      <c r="AR17" s="1">
        <v>656</v>
      </c>
      <c r="AS17" s="1">
        <v>665</v>
      </c>
      <c r="AU17" s="20"/>
      <c r="AV17" s="1">
        <v>107</v>
      </c>
      <c r="AW17" s="20">
        <v>123</v>
      </c>
      <c r="AX17" s="1">
        <v>103</v>
      </c>
      <c r="AY17" s="1">
        <v>94</v>
      </c>
      <c r="AZ17" s="1">
        <v>40</v>
      </c>
      <c r="BA17" s="1">
        <v>30</v>
      </c>
      <c r="BB17" s="5">
        <f>SUM(AV17,AX17,AZ17)</f>
        <v>250</v>
      </c>
      <c r="BC17" s="5">
        <f>SUM(AW17,AY17,BA17)</f>
        <v>247</v>
      </c>
      <c r="BD17" s="21">
        <v>1368</v>
      </c>
      <c r="BE17" s="1">
        <v>1338</v>
      </c>
      <c r="BF17" s="1">
        <v>662</v>
      </c>
      <c r="BG17" s="1">
        <v>658</v>
      </c>
      <c r="BI17" s="20"/>
      <c r="BJ17" s="21"/>
      <c r="BO17" s="20"/>
    </row>
    <row r="18" spans="1:67" ht="16.899999999999999" customHeight="1" x14ac:dyDescent="0.3">
      <c r="A18" s="15"/>
      <c r="B18" s="14" t="s">
        <v>40</v>
      </c>
      <c r="D18" s="20"/>
      <c r="E18" s="12">
        <f>SUM(H18,K18,N18)</f>
        <v>8639</v>
      </c>
      <c r="F18" s="12">
        <f>SUM(I18,L18,O18)</f>
        <v>4511</v>
      </c>
      <c r="G18" s="12">
        <f>SUM(J18,M18,P18)</f>
        <v>4128</v>
      </c>
      <c r="H18" s="12">
        <v>5475</v>
      </c>
      <c r="I18" s="12">
        <v>2871</v>
      </c>
      <c r="J18" s="12">
        <v>2604</v>
      </c>
      <c r="K18" s="12">
        <v>2727</v>
      </c>
      <c r="L18" s="12">
        <v>1412</v>
      </c>
      <c r="M18" s="12">
        <v>1315</v>
      </c>
      <c r="N18" s="12">
        <v>437</v>
      </c>
      <c r="O18" s="12">
        <v>228</v>
      </c>
      <c r="P18" s="12">
        <v>209</v>
      </c>
      <c r="R18" s="2" t="s">
        <v>39</v>
      </c>
      <c r="Z18" s="14" t="s">
        <v>34</v>
      </c>
      <c r="AA18" s="12">
        <f>SUM(AB18:AC18)</f>
        <v>5768</v>
      </c>
      <c r="AB18" s="12">
        <f>SUM(AJ18,AP18,BD18,BJ18)</f>
        <v>3041</v>
      </c>
      <c r="AC18" s="12">
        <f>SUM(AK18,AQ18,BE18,BK18)</f>
        <v>2727</v>
      </c>
      <c r="AD18" s="5">
        <f>SUM(AE18:AF18)</f>
        <v>2686</v>
      </c>
      <c r="AE18" s="5">
        <f>SUM(AL18,AR18,BF18)</f>
        <v>1373</v>
      </c>
      <c r="AF18" s="5">
        <f>SUM(AM18,AS18,BG18)</f>
        <v>1313</v>
      </c>
      <c r="AG18" s="5">
        <f>SUM(AH18:AI18)</f>
        <v>470</v>
      </c>
      <c r="AH18" s="5">
        <f>SUM(BB18)</f>
        <v>236</v>
      </c>
      <c r="AI18" s="5">
        <f>SUM(BC18)</f>
        <v>234</v>
      </c>
      <c r="AJ18" s="21"/>
      <c r="AO18" s="20"/>
      <c r="AP18" s="21">
        <v>1624</v>
      </c>
      <c r="AQ18" s="1">
        <v>1421</v>
      </c>
      <c r="AR18" s="1">
        <v>668</v>
      </c>
      <c r="AS18" s="1">
        <v>662</v>
      </c>
      <c r="AU18" s="20"/>
      <c r="AV18" s="1">
        <v>120</v>
      </c>
      <c r="AW18" s="20">
        <v>132</v>
      </c>
      <c r="AX18" s="1">
        <v>90</v>
      </c>
      <c r="AY18" s="1">
        <v>86</v>
      </c>
      <c r="AZ18" s="1">
        <v>26</v>
      </c>
      <c r="BA18" s="1">
        <v>16</v>
      </c>
      <c r="BB18" s="5">
        <f>SUM(AV18,AX18,AZ18)</f>
        <v>236</v>
      </c>
      <c r="BC18" s="5">
        <f>SUM(AW18,AY18,BA18)</f>
        <v>234</v>
      </c>
      <c r="BD18" s="21">
        <v>1417</v>
      </c>
      <c r="BE18" s="1">
        <v>1306</v>
      </c>
      <c r="BF18" s="1">
        <v>705</v>
      </c>
      <c r="BG18" s="1">
        <v>651</v>
      </c>
      <c r="BI18" s="20"/>
      <c r="BJ18" s="21"/>
      <c r="BO18" s="20"/>
    </row>
    <row r="19" spans="1:67" ht="16.899999999999999" customHeight="1" x14ac:dyDescent="0.3">
      <c r="B19" s="14" t="s">
        <v>38</v>
      </c>
      <c r="D19" s="20"/>
      <c r="E19" s="12">
        <f>SUM(H19,K19,N19)</f>
        <v>8900</v>
      </c>
      <c r="F19" s="12">
        <f>SUM(I19,L19,O19)</f>
        <v>4532</v>
      </c>
      <c r="G19" s="12">
        <f>SUM(J19,M19,P19)</f>
        <v>4368</v>
      </c>
      <c r="H19" s="12">
        <v>5724</v>
      </c>
      <c r="I19" s="12">
        <v>2970</v>
      </c>
      <c r="J19" s="12">
        <v>2754</v>
      </c>
      <c r="K19" s="12">
        <v>2686</v>
      </c>
      <c r="L19" s="12">
        <v>1340</v>
      </c>
      <c r="M19" s="12">
        <v>1346</v>
      </c>
      <c r="N19" s="12">
        <v>490</v>
      </c>
      <c r="O19" s="12">
        <v>222</v>
      </c>
      <c r="P19" s="12">
        <v>268</v>
      </c>
      <c r="R19" s="2" t="s">
        <v>37</v>
      </c>
      <c r="Y19" s="29" t="s">
        <v>32</v>
      </c>
      <c r="Z19" s="29"/>
      <c r="AA19" s="22">
        <f>SUM(AB19:AC19)</f>
        <v>0</v>
      </c>
      <c r="AB19" s="5">
        <f>SUM(AJ19,AP19,BD19,BJ19)</f>
        <v>0</v>
      </c>
      <c r="AC19" s="5">
        <f>SUM(AK19,AQ19,BE19,BK19)</f>
        <v>0</v>
      </c>
      <c r="AD19" s="5">
        <f>SUM(AE19:AF19)</f>
        <v>0</v>
      </c>
      <c r="AE19" s="5">
        <f>SUM(AL19,AR19,BF19)</f>
        <v>0</v>
      </c>
      <c r="AF19" s="5">
        <f>SUM(AM19,AS19,BG19)</f>
        <v>0</v>
      </c>
      <c r="AG19" s="5">
        <f>SUM(AH19:AI19)</f>
        <v>0</v>
      </c>
      <c r="AH19" s="5">
        <f>SUM(BB19)</f>
        <v>0</v>
      </c>
      <c r="AI19" s="5">
        <f>SUM(BC19)</f>
        <v>0</v>
      </c>
      <c r="AO19" s="20"/>
      <c r="AP19" s="21"/>
      <c r="AU19" s="20"/>
      <c r="AW19" s="20"/>
      <c r="BB19" s="5">
        <f>SUM(AV19,AX19,AZ19)</f>
        <v>0</v>
      </c>
      <c r="BC19" s="5">
        <f>SUM(AW19,AY19,BA19)</f>
        <v>0</v>
      </c>
      <c r="BD19" s="21"/>
      <c r="BI19" s="20"/>
      <c r="BO19" s="20"/>
    </row>
    <row r="20" spans="1:67" ht="16.899999999999999" customHeight="1" x14ac:dyDescent="0.3">
      <c r="B20" s="14" t="s">
        <v>36</v>
      </c>
      <c r="D20" s="20"/>
      <c r="E20" s="12">
        <f>SUM(H20,K20,N20)</f>
        <v>8773</v>
      </c>
      <c r="F20" s="12">
        <f>SUM(I20,L20,O20)</f>
        <v>4441</v>
      </c>
      <c r="G20" s="12">
        <f>SUM(J20,M20,P20)</f>
        <v>4332</v>
      </c>
      <c r="H20" s="12">
        <v>5635</v>
      </c>
      <c r="I20" s="12">
        <v>2873</v>
      </c>
      <c r="J20" s="12">
        <v>2762</v>
      </c>
      <c r="K20" s="12">
        <v>2641</v>
      </c>
      <c r="L20" s="12">
        <v>1318</v>
      </c>
      <c r="M20" s="12">
        <v>1323</v>
      </c>
      <c r="N20" s="12">
        <v>497</v>
      </c>
      <c r="O20" s="12">
        <v>250</v>
      </c>
      <c r="P20" s="12">
        <v>247</v>
      </c>
      <c r="R20" s="2" t="s">
        <v>35</v>
      </c>
      <c r="Z20" s="14" t="s">
        <v>30</v>
      </c>
      <c r="AA20" s="12">
        <f>SUM(AB20:AC20)</f>
        <v>6346</v>
      </c>
      <c r="AB20" s="12">
        <f>SUM(AJ20,AP20,BD20,BJ20)</f>
        <v>3269</v>
      </c>
      <c r="AC20" s="12">
        <f>SUM(AK20,AQ20,BE20,BK20)</f>
        <v>3077</v>
      </c>
      <c r="AD20" s="5">
        <f>SUM(AE20:AF20)</f>
        <v>2497</v>
      </c>
      <c r="AE20" s="5">
        <f>SUM(AL20,AR20,BF20)</f>
        <v>1233</v>
      </c>
      <c r="AF20" s="5">
        <f>SUM(AM20,AS20,BG20)</f>
        <v>1264</v>
      </c>
      <c r="AG20" s="5">
        <f>SUM(AH20:AI20)</f>
        <v>797</v>
      </c>
      <c r="AH20" s="5">
        <f>SUM(BB20)</f>
        <v>423</v>
      </c>
      <c r="AI20" s="5">
        <f>SUM(BC20)</f>
        <v>374</v>
      </c>
      <c r="AJ20" s="21">
        <v>104</v>
      </c>
      <c r="AK20" s="1">
        <v>137</v>
      </c>
      <c r="AO20" s="20"/>
      <c r="AP20" s="21">
        <v>606</v>
      </c>
      <c r="AQ20" s="1">
        <v>505</v>
      </c>
      <c r="AR20" s="1">
        <v>892</v>
      </c>
      <c r="AS20" s="1">
        <v>896</v>
      </c>
      <c r="AU20" s="20"/>
      <c r="AV20" s="1">
        <v>312</v>
      </c>
      <c r="AW20" s="20">
        <v>272</v>
      </c>
      <c r="AX20" s="1">
        <v>99</v>
      </c>
      <c r="AY20" s="1">
        <v>96</v>
      </c>
      <c r="AZ20" s="1">
        <v>12</v>
      </c>
      <c r="BA20" s="1">
        <v>6</v>
      </c>
      <c r="BB20" s="5">
        <f>SUM(AV20,AX20,AZ20)</f>
        <v>423</v>
      </c>
      <c r="BC20" s="5">
        <f>SUM(AW20,AY20,BA20)</f>
        <v>374</v>
      </c>
      <c r="BD20" s="21">
        <v>717</v>
      </c>
      <c r="BE20" s="1">
        <v>559</v>
      </c>
      <c r="BF20" s="1">
        <v>341</v>
      </c>
      <c r="BG20" s="1">
        <v>368</v>
      </c>
      <c r="BI20" s="20"/>
      <c r="BJ20" s="21">
        <v>1842</v>
      </c>
      <c r="BK20" s="1">
        <v>1876</v>
      </c>
      <c r="BO20" s="20"/>
    </row>
    <row r="21" spans="1:67" ht="16.899999999999999" customHeight="1" x14ac:dyDescent="0.3">
      <c r="B21" s="14" t="s">
        <v>34</v>
      </c>
      <c r="D21" s="20"/>
      <c r="E21" s="12">
        <f>SUM(H21,K21,N21)</f>
        <v>8924</v>
      </c>
      <c r="F21" s="12">
        <f>SUM(I21,L21,O21)</f>
        <v>4650</v>
      </c>
      <c r="G21" s="12">
        <f>SUM(J21,M21,P21)</f>
        <v>4274</v>
      </c>
      <c r="H21" s="12">
        <v>5768</v>
      </c>
      <c r="I21" s="12">
        <v>3041</v>
      </c>
      <c r="J21" s="12">
        <v>2727</v>
      </c>
      <c r="K21" s="12">
        <v>2686</v>
      </c>
      <c r="L21" s="12">
        <v>1373</v>
      </c>
      <c r="M21" s="12">
        <v>1313</v>
      </c>
      <c r="N21" s="12">
        <v>470</v>
      </c>
      <c r="O21" s="12">
        <v>236</v>
      </c>
      <c r="P21" s="12">
        <v>234</v>
      </c>
      <c r="R21" s="2" t="s">
        <v>33</v>
      </c>
      <c r="Z21" s="14" t="s">
        <v>28</v>
      </c>
      <c r="AA21" s="12">
        <f>SUM(AB21:AC21)</f>
        <v>6371</v>
      </c>
      <c r="AB21" s="12">
        <f>SUM(AJ21,AP21,BD21,BJ21)</f>
        <v>3289</v>
      </c>
      <c r="AC21" s="12">
        <f>SUM(AK21,AQ21,BE21,BK21)</f>
        <v>3082</v>
      </c>
      <c r="AD21" s="5">
        <f>SUM(AE21:AF21)</f>
        <v>2621</v>
      </c>
      <c r="AE21" s="5">
        <f>SUM(AL21,AR21,BF21)</f>
        <v>1295</v>
      </c>
      <c r="AF21" s="5">
        <f>SUM(AM21,AS21,BG21)</f>
        <v>1326</v>
      </c>
      <c r="AG21" s="5">
        <f>SUM(AH21:AI21)</f>
        <v>675</v>
      </c>
      <c r="AH21" s="5">
        <f>SUM(BB21)</f>
        <v>367</v>
      </c>
      <c r="AI21" s="5">
        <f>SUM(BC21)</f>
        <v>308</v>
      </c>
      <c r="AJ21" s="21">
        <v>108</v>
      </c>
      <c r="AK21" s="1">
        <v>124</v>
      </c>
      <c r="AO21" s="20"/>
      <c r="AP21" s="21">
        <v>632</v>
      </c>
      <c r="AQ21" s="1">
        <v>498</v>
      </c>
      <c r="AR21" s="1">
        <v>914</v>
      </c>
      <c r="AS21" s="1">
        <v>985</v>
      </c>
      <c r="AU21" s="20"/>
      <c r="AV21" s="1">
        <v>263</v>
      </c>
      <c r="AW21" s="20">
        <v>223</v>
      </c>
      <c r="AX21" s="1">
        <v>92</v>
      </c>
      <c r="AY21" s="1">
        <v>78</v>
      </c>
      <c r="AZ21" s="1">
        <v>12</v>
      </c>
      <c r="BA21" s="1">
        <v>7</v>
      </c>
      <c r="BB21" s="5">
        <f>SUM(AV21,AX21,AZ21)</f>
        <v>367</v>
      </c>
      <c r="BC21" s="5">
        <f>SUM(AW21,AY21,BA21)</f>
        <v>308</v>
      </c>
      <c r="BD21" s="21">
        <v>646</v>
      </c>
      <c r="BE21" s="1">
        <v>573</v>
      </c>
      <c r="BF21" s="1">
        <v>381</v>
      </c>
      <c r="BG21" s="1">
        <v>341</v>
      </c>
      <c r="BI21" s="20"/>
      <c r="BJ21" s="21">
        <v>1903</v>
      </c>
      <c r="BK21" s="1">
        <v>1887</v>
      </c>
      <c r="BO21" s="20"/>
    </row>
    <row r="22" spans="1:67" s="24" customFormat="1" ht="16.899999999999999" customHeight="1" x14ac:dyDescent="0.3">
      <c r="A22" s="29" t="s">
        <v>32</v>
      </c>
      <c r="B22" s="29"/>
      <c r="D22" s="25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28" t="s">
        <v>31</v>
      </c>
      <c r="R22" s="27"/>
      <c r="S22" s="27"/>
      <c r="Y22" s="1"/>
      <c r="Z22" s="14" t="s">
        <v>26</v>
      </c>
      <c r="AA22" s="12">
        <f>SUM(AB22:AC22)</f>
        <v>5929</v>
      </c>
      <c r="AB22" s="12">
        <f>SUM(AJ22,AP22,BD22,BJ22)</f>
        <v>3087</v>
      </c>
      <c r="AC22" s="12">
        <f>SUM(AK22,AQ22,BE22,BK22)</f>
        <v>2842</v>
      </c>
      <c r="AD22" s="5">
        <f>SUM(AE22:AF22)</f>
        <v>2692</v>
      </c>
      <c r="AE22" s="5">
        <f>SUM(AL22,AR22,BF22)</f>
        <v>1291</v>
      </c>
      <c r="AF22" s="5">
        <f>SUM(AM22,AS22,BG22)</f>
        <v>1401</v>
      </c>
      <c r="AG22" s="5">
        <f>SUM(AH22:AI22)</f>
        <v>640</v>
      </c>
      <c r="AH22" s="5">
        <f>SUM(BB22)</f>
        <v>337</v>
      </c>
      <c r="AI22" s="5">
        <f>SUM(BC22)</f>
        <v>303</v>
      </c>
      <c r="AJ22" s="21">
        <v>87</v>
      </c>
      <c r="AK22" s="1">
        <v>141</v>
      </c>
      <c r="AO22" s="25"/>
      <c r="AP22" s="26">
        <v>551</v>
      </c>
      <c r="AQ22" s="24">
        <v>405</v>
      </c>
      <c r="AR22" s="24">
        <v>928</v>
      </c>
      <c r="AS22" s="24">
        <v>1061</v>
      </c>
      <c r="AU22" s="25"/>
      <c r="AV22" s="24">
        <v>245</v>
      </c>
      <c r="AW22" s="25">
        <v>228</v>
      </c>
      <c r="AX22" s="24">
        <v>83</v>
      </c>
      <c r="AY22" s="24">
        <v>71</v>
      </c>
      <c r="AZ22" s="24">
        <v>9</v>
      </c>
      <c r="BA22" s="24">
        <v>4</v>
      </c>
      <c r="BB22" s="5">
        <f>SUM(AV22,AX22,AZ22)</f>
        <v>337</v>
      </c>
      <c r="BC22" s="5">
        <f>SUM(AW22,AY22,BA22)</f>
        <v>303</v>
      </c>
      <c r="BD22" s="26">
        <v>575</v>
      </c>
      <c r="BE22" s="24">
        <v>468</v>
      </c>
      <c r="BF22" s="24">
        <v>363</v>
      </c>
      <c r="BG22" s="24">
        <v>340</v>
      </c>
      <c r="BI22" s="25"/>
      <c r="BJ22" s="21">
        <v>1874</v>
      </c>
      <c r="BK22" s="1">
        <v>1828</v>
      </c>
      <c r="BO22" s="25"/>
    </row>
    <row r="23" spans="1:67" ht="16.899999999999999" customHeight="1" x14ac:dyDescent="0.3">
      <c r="B23" s="14" t="s">
        <v>30</v>
      </c>
      <c r="D23" s="20"/>
      <c r="E23" s="12">
        <f>SUM(H23,K23,N23)</f>
        <v>9640</v>
      </c>
      <c r="F23" s="12">
        <f>SUM(I23,L23,O23)</f>
        <v>4925</v>
      </c>
      <c r="G23" s="12">
        <f>SUM(J23,M23,P23)</f>
        <v>4715</v>
      </c>
      <c r="H23" s="12">
        <v>6346</v>
      </c>
      <c r="I23" s="12">
        <v>3269</v>
      </c>
      <c r="J23" s="12">
        <v>3077</v>
      </c>
      <c r="K23" s="12">
        <v>2497</v>
      </c>
      <c r="L23" s="12">
        <v>1233</v>
      </c>
      <c r="M23" s="12">
        <v>1264</v>
      </c>
      <c r="N23" s="12">
        <v>797</v>
      </c>
      <c r="O23" s="12">
        <v>423</v>
      </c>
      <c r="P23" s="12">
        <v>374</v>
      </c>
      <c r="R23" s="2" t="s">
        <v>29</v>
      </c>
      <c r="Y23" s="29" t="s">
        <v>24</v>
      </c>
      <c r="Z23" s="29"/>
      <c r="AA23" s="22">
        <f>SUM(AB23:AC23)</f>
        <v>0</v>
      </c>
      <c r="AB23" s="5">
        <f>SUM(AJ23,AP23,BD23,BJ23)</f>
        <v>0</v>
      </c>
      <c r="AC23" s="5">
        <f>SUM(AK23,AQ23,BE23,BK23)</f>
        <v>0</v>
      </c>
      <c r="AD23" s="5">
        <f>SUM(AE23:AF23)</f>
        <v>0</v>
      </c>
      <c r="AE23" s="5">
        <f>SUM(AL23,AR23,BF23)</f>
        <v>0</v>
      </c>
      <c r="AF23" s="5">
        <f>SUM(AM23,AS23,BG23)</f>
        <v>0</v>
      </c>
      <c r="AG23" s="5">
        <f>SUM(AH23:AI23)</f>
        <v>0</v>
      </c>
      <c r="AH23" s="5">
        <f>SUM(BB23)</f>
        <v>0</v>
      </c>
      <c r="AI23" s="5">
        <f>SUM(BC23)</f>
        <v>0</v>
      </c>
      <c r="AJ23" s="21"/>
      <c r="AO23" s="20"/>
      <c r="AP23" s="21"/>
      <c r="AU23" s="20"/>
      <c r="AV23" s="21"/>
      <c r="BB23" s="5">
        <f>SUM(AV23,AX23,AZ23)</f>
        <v>0</v>
      </c>
      <c r="BC23" s="5">
        <f>SUM(AW23,AY23,BA23)</f>
        <v>0</v>
      </c>
      <c r="BD23" s="21"/>
      <c r="BI23" s="20"/>
      <c r="BJ23" s="21"/>
      <c r="BO23" s="20"/>
    </row>
    <row r="24" spans="1:67" ht="16.899999999999999" customHeight="1" x14ac:dyDescent="0.3">
      <c r="B24" s="14" t="s">
        <v>28</v>
      </c>
      <c r="D24" s="20"/>
      <c r="E24" s="12">
        <f>SUM(H24,K24,N24)</f>
        <v>9667</v>
      </c>
      <c r="F24" s="12">
        <f>SUM(I24,L24,O24)</f>
        <v>4951</v>
      </c>
      <c r="G24" s="12">
        <f>SUM(J24,M24,P24)</f>
        <v>4716</v>
      </c>
      <c r="H24" s="12">
        <v>6371</v>
      </c>
      <c r="I24" s="12">
        <v>3289</v>
      </c>
      <c r="J24" s="12">
        <v>3082</v>
      </c>
      <c r="K24" s="12">
        <v>2621</v>
      </c>
      <c r="L24" s="12">
        <v>1295</v>
      </c>
      <c r="M24" s="12">
        <v>1326</v>
      </c>
      <c r="N24" s="12">
        <v>675</v>
      </c>
      <c r="O24" s="12">
        <v>367</v>
      </c>
      <c r="P24" s="12">
        <v>308</v>
      </c>
      <c r="R24" s="2" t="s">
        <v>27</v>
      </c>
      <c r="Z24" s="14" t="s">
        <v>22</v>
      </c>
      <c r="AA24" s="12">
        <f>SUM(AB24:AC24)</f>
        <v>4360</v>
      </c>
      <c r="AB24" s="12">
        <f>SUM(AJ24,AP24,BD24,BJ24)</f>
        <v>1697</v>
      </c>
      <c r="AC24" s="12">
        <f>SUM(AK24,AQ24,BE24,BK24)</f>
        <v>2663</v>
      </c>
      <c r="AD24" s="5">
        <f>SUM(AE24:AF24)</f>
        <v>479</v>
      </c>
      <c r="AE24" s="5">
        <f>SUM(AL24,AR24,BF24)</f>
        <v>177</v>
      </c>
      <c r="AF24" s="5">
        <f>SUM(AM24,AS24,BG24)</f>
        <v>302</v>
      </c>
      <c r="AG24" s="5">
        <f>SUM(AH24:AI24)</f>
        <v>0</v>
      </c>
      <c r="AH24" s="5">
        <f>SUM(BB24)</f>
        <v>0</v>
      </c>
      <c r="AI24" s="5">
        <f>SUM(BC24)</f>
        <v>0</v>
      </c>
      <c r="AJ24" s="21">
        <v>63</v>
      </c>
      <c r="AK24" s="1">
        <v>41</v>
      </c>
      <c r="AO24" s="20"/>
      <c r="AP24" s="21"/>
      <c r="AR24" s="1">
        <v>104</v>
      </c>
      <c r="AS24" s="1">
        <v>211</v>
      </c>
      <c r="AU24" s="20"/>
      <c r="AV24" s="21"/>
      <c r="AW24" s="21"/>
      <c r="BB24" s="5">
        <f>SUM(AV24,AX24,AZ24)</f>
        <v>0</v>
      </c>
      <c r="BC24" s="5">
        <f>SUM(AW24,AY24,BA24)</f>
        <v>0</v>
      </c>
      <c r="BD24" s="21">
        <v>19</v>
      </c>
      <c r="BE24" s="1">
        <v>16</v>
      </c>
      <c r="BF24" s="1">
        <v>73</v>
      </c>
      <c r="BG24" s="1">
        <v>91</v>
      </c>
      <c r="BI24" s="20"/>
      <c r="BJ24" s="21">
        <v>1615</v>
      </c>
      <c r="BK24" s="1">
        <v>2606</v>
      </c>
      <c r="BO24" s="20"/>
    </row>
    <row r="25" spans="1:67" ht="16.899999999999999" customHeight="1" x14ac:dyDescent="0.3">
      <c r="B25" s="14" t="s">
        <v>26</v>
      </c>
      <c r="D25" s="20"/>
      <c r="E25" s="12">
        <f>SUM(H25,K25,N25)</f>
        <v>9261</v>
      </c>
      <c r="F25" s="12">
        <f>SUM(I25,L25,O25)</f>
        <v>4715</v>
      </c>
      <c r="G25" s="12">
        <f>SUM(J25,M25,P25)</f>
        <v>4546</v>
      </c>
      <c r="H25" s="12">
        <v>5929</v>
      </c>
      <c r="I25" s="12">
        <v>3087</v>
      </c>
      <c r="J25" s="12">
        <v>2842</v>
      </c>
      <c r="K25" s="12">
        <v>2692</v>
      </c>
      <c r="L25" s="12">
        <v>1291</v>
      </c>
      <c r="M25" s="12">
        <v>1401</v>
      </c>
      <c r="N25" s="12">
        <v>640</v>
      </c>
      <c r="O25" s="12">
        <v>337</v>
      </c>
      <c r="P25" s="12">
        <v>303</v>
      </c>
      <c r="R25" s="2" t="s">
        <v>25</v>
      </c>
      <c r="Z25" s="14" t="s">
        <v>20</v>
      </c>
      <c r="AA25" s="12">
        <f>SUM(AB25:AC25)</f>
        <v>4487</v>
      </c>
      <c r="AB25" s="12">
        <f>SUM(AJ25,AP25,BD25,BJ25)</f>
        <v>1629</v>
      </c>
      <c r="AC25" s="12">
        <f>SUM(AK25,AQ25,BE25,BK25)</f>
        <v>2858</v>
      </c>
      <c r="AD25" s="5">
        <f>SUM(AE25:AF25)</f>
        <v>467</v>
      </c>
      <c r="AE25" s="5">
        <f>SUM(AL25,AR25,BF25)</f>
        <v>164</v>
      </c>
      <c r="AF25" s="5">
        <f>SUM(AM25,AS25,BG25)</f>
        <v>303</v>
      </c>
      <c r="AG25" s="5">
        <f>SUM(AH25:AI25)</f>
        <v>0</v>
      </c>
      <c r="AH25" s="5">
        <f>SUM(BB25)</f>
        <v>0</v>
      </c>
      <c r="AI25" s="5">
        <f>SUM(BC25)</f>
        <v>0</v>
      </c>
      <c r="AJ25" s="21">
        <v>51</v>
      </c>
      <c r="AK25" s="1">
        <v>61</v>
      </c>
      <c r="AO25" s="20"/>
      <c r="AP25" s="21"/>
      <c r="AR25" s="1">
        <v>82</v>
      </c>
      <c r="AS25" s="1">
        <v>193</v>
      </c>
      <c r="AU25" s="20"/>
      <c r="AV25" s="21"/>
      <c r="AW25" s="21"/>
      <c r="BB25" s="5">
        <f>SUM(AV25,AX25,AZ25)</f>
        <v>0</v>
      </c>
      <c r="BC25" s="5">
        <f>SUM(AW25,AY25,BA25)</f>
        <v>0</v>
      </c>
      <c r="BD25" s="21">
        <v>11</v>
      </c>
      <c r="BE25" s="1">
        <v>12</v>
      </c>
      <c r="BF25" s="1">
        <v>82</v>
      </c>
      <c r="BG25" s="1">
        <v>110</v>
      </c>
      <c r="BI25" s="20"/>
      <c r="BJ25" s="21">
        <v>1567</v>
      </c>
      <c r="BK25" s="1">
        <v>2785</v>
      </c>
      <c r="BO25" s="20"/>
    </row>
    <row r="26" spans="1:67" s="24" customFormat="1" ht="16.899999999999999" customHeight="1" x14ac:dyDescent="0.3">
      <c r="A26" s="29" t="s">
        <v>24</v>
      </c>
      <c r="B26" s="29"/>
      <c r="D26" s="25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28" t="s">
        <v>23</v>
      </c>
      <c r="R26" s="27"/>
      <c r="S26" s="27"/>
      <c r="Y26" s="1"/>
      <c r="Z26" s="14" t="s">
        <v>18</v>
      </c>
      <c r="AA26" s="12">
        <f>SUM(AB26:AC26)</f>
        <v>4402</v>
      </c>
      <c r="AB26" s="12">
        <f>SUM(AJ26,AP26,BD26,BJ26)</f>
        <v>1663</v>
      </c>
      <c r="AC26" s="12">
        <f>SUM(AK26,AQ26,BE26,BK26)</f>
        <v>2739</v>
      </c>
      <c r="AD26" s="5">
        <f>SUM(AE26:AF26)</f>
        <v>513</v>
      </c>
      <c r="AE26" s="5">
        <f>SUM(AL26,AR26,BF26)</f>
        <v>197</v>
      </c>
      <c r="AF26" s="5">
        <f>SUM(AM26,AS26,BG26)</f>
        <v>316</v>
      </c>
      <c r="AG26" s="5">
        <f>SUM(AH26:AI26)</f>
        <v>0</v>
      </c>
      <c r="AH26" s="5">
        <f>SUM(BB26)</f>
        <v>0</v>
      </c>
      <c r="AI26" s="5">
        <f>SUM(BC26)</f>
        <v>0</v>
      </c>
      <c r="AJ26" s="26">
        <v>40</v>
      </c>
      <c r="AK26" s="24">
        <v>57</v>
      </c>
      <c r="AO26" s="25"/>
      <c r="AP26" s="26"/>
      <c r="AR26" s="24">
        <v>120</v>
      </c>
      <c r="AS26" s="24">
        <v>213</v>
      </c>
      <c r="AU26" s="25"/>
      <c r="AV26" s="26"/>
      <c r="BB26" s="5">
        <f>SUM(AV26,AX26,AZ26)</f>
        <v>0</v>
      </c>
      <c r="BC26" s="5">
        <f>SUM(AW26,AY26,BA26)</f>
        <v>0</v>
      </c>
      <c r="BD26" s="26">
        <v>3</v>
      </c>
      <c r="BE26" s="24">
        <v>7</v>
      </c>
      <c r="BF26" s="24">
        <v>77</v>
      </c>
      <c r="BG26" s="24">
        <v>103</v>
      </c>
      <c r="BI26" s="25"/>
      <c r="BJ26" s="26">
        <v>1620</v>
      </c>
      <c r="BK26" s="24">
        <v>2675</v>
      </c>
      <c r="BO26" s="25"/>
    </row>
    <row r="27" spans="1:67" ht="16.899999999999999" customHeight="1" x14ac:dyDescent="0.3">
      <c r="B27" s="14" t="s">
        <v>22</v>
      </c>
      <c r="D27" s="20"/>
      <c r="E27" s="12">
        <f>SUM(H27,K27,N27)</f>
        <v>4839</v>
      </c>
      <c r="F27" s="12">
        <f>SUM(I27,L27,O27)</f>
        <v>1874</v>
      </c>
      <c r="G27" s="12">
        <f>SUM(J27,M27,P27)</f>
        <v>2965</v>
      </c>
      <c r="H27" s="12">
        <v>4360</v>
      </c>
      <c r="I27" s="12">
        <v>1697</v>
      </c>
      <c r="J27" s="12">
        <v>2663</v>
      </c>
      <c r="K27" s="12">
        <v>479</v>
      </c>
      <c r="L27" s="12">
        <v>177</v>
      </c>
      <c r="M27" s="12">
        <v>302</v>
      </c>
      <c r="N27" s="11" t="s">
        <v>7</v>
      </c>
      <c r="O27" s="11" t="s">
        <v>7</v>
      </c>
      <c r="P27" s="11" t="s">
        <v>7</v>
      </c>
      <c r="R27" s="2" t="s">
        <v>21</v>
      </c>
      <c r="Y27" s="15" t="s">
        <v>16</v>
      </c>
      <c r="Z27" s="14"/>
      <c r="AA27" s="22">
        <f>SUM(AB27:AC27)</f>
        <v>0</v>
      </c>
      <c r="AB27" s="5">
        <f>SUM(AJ27,AP27,BD27,BJ27)</f>
        <v>0</v>
      </c>
      <c r="AC27" s="5">
        <f>SUM(AK27,AQ27,BE27,BK27)</f>
        <v>0</v>
      </c>
      <c r="AD27" s="5">
        <f>SUM(AE27:AF27)</f>
        <v>0</v>
      </c>
      <c r="AE27" s="5">
        <f>SUM(AL27,AR27,BF27)</f>
        <v>0</v>
      </c>
      <c r="AF27" s="5">
        <f>SUM(AM27,AS27,BG27)</f>
        <v>0</v>
      </c>
      <c r="AG27" s="5">
        <f>SUM(AH27:AI27)</f>
        <v>0</v>
      </c>
      <c r="AH27" s="5">
        <f>SUM(BB27)</f>
        <v>0</v>
      </c>
      <c r="AI27" s="5">
        <f>SUM(BC27)</f>
        <v>0</v>
      </c>
      <c r="AJ27" s="21"/>
      <c r="AO27" s="20"/>
      <c r="AP27" s="21"/>
      <c r="AU27" s="20"/>
      <c r="AV27" s="21"/>
      <c r="BB27" s="5">
        <f>SUM(AV27,AX27,AZ27)</f>
        <v>0</v>
      </c>
      <c r="BC27" s="5">
        <f>SUM(AW27,AY27,BA27)</f>
        <v>0</v>
      </c>
      <c r="BD27" s="21"/>
      <c r="BI27" s="20"/>
      <c r="BJ27" s="21"/>
      <c r="BO27" s="20"/>
    </row>
    <row r="28" spans="1:67" ht="16.899999999999999" customHeight="1" x14ac:dyDescent="0.3">
      <c r="B28" s="14" t="s">
        <v>20</v>
      </c>
      <c r="D28" s="20"/>
      <c r="E28" s="12">
        <f>SUM(H28,K28,N28)</f>
        <v>4954</v>
      </c>
      <c r="F28" s="12">
        <f>SUM(I28,L28,O28)</f>
        <v>1793</v>
      </c>
      <c r="G28" s="12">
        <f>SUM(J28,M28,P28)</f>
        <v>3161</v>
      </c>
      <c r="H28" s="12">
        <v>4487</v>
      </c>
      <c r="I28" s="12">
        <v>1629</v>
      </c>
      <c r="J28" s="12">
        <v>2858</v>
      </c>
      <c r="K28" s="12">
        <v>467</v>
      </c>
      <c r="L28" s="12">
        <v>164</v>
      </c>
      <c r="M28" s="12">
        <v>303</v>
      </c>
      <c r="N28" s="11" t="s">
        <v>7</v>
      </c>
      <c r="O28" s="11" t="s">
        <v>7</v>
      </c>
      <c r="P28" s="11" t="s">
        <v>7</v>
      </c>
      <c r="R28" s="2" t="s">
        <v>19</v>
      </c>
      <c r="Z28" s="14" t="s">
        <v>10</v>
      </c>
      <c r="AA28" s="22">
        <f>SUM(AB28:AC28)</f>
        <v>0</v>
      </c>
      <c r="AB28" s="5">
        <f>SUM(AJ28,AP28,BD28,BJ28)</f>
        <v>0</v>
      </c>
      <c r="AC28" s="5">
        <f>SUM(AK28,AQ28,BE28,BK28)</f>
        <v>0</v>
      </c>
      <c r="AD28" s="5">
        <f>SUM(AE28:AF28)</f>
        <v>1748</v>
      </c>
      <c r="AE28" s="5">
        <f>SUM(AL28,AR28,BF28)</f>
        <v>1124</v>
      </c>
      <c r="AF28" s="5">
        <f>SUM(AM28,AS28,BG28)</f>
        <v>624</v>
      </c>
      <c r="AG28" s="5">
        <f>SUM(AH28:AI28)</f>
        <v>0</v>
      </c>
      <c r="AH28" s="5">
        <f>SUM(BB28)</f>
        <v>0</v>
      </c>
      <c r="AI28" s="5">
        <f>SUM(BC28)</f>
        <v>0</v>
      </c>
      <c r="AJ28" s="21"/>
      <c r="AO28" s="20"/>
      <c r="AP28" s="21"/>
      <c r="AR28" s="1">
        <v>804</v>
      </c>
      <c r="AS28" s="1">
        <v>393</v>
      </c>
      <c r="AU28" s="20"/>
      <c r="AV28" s="21"/>
      <c r="BB28" s="5">
        <f>SUM(AV28,AX28,AZ28)</f>
        <v>0</v>
      </c>
      <c r="BC28" s="5">
        <f>SUM(AW28,AY28,BA28)</f>
        <v>0</v>
      </c>
      <c r="BD28" s="21"/>
      <c r="BF28" s="1">
        <v>320</v>
      </c>
      <c r="BG28" s="1">
        <v>231</v>
      </c>
      <c r="BI28" s="20"/>
      <c r="BJ28" s="21"/>
      <c r="BO28" s="20"/>
    </row>
    <row r="29" spans="1:67" ht="16.899999999999999" customHeight="1" x14ac:dyDescent="0.3">
      <c r="B29" s="14" t="s">
        <v>18</v>
      </c>
      <c r="E29" s="13">
        <f>SUM(H29,K29,N29)</f>
        <v>4915</v>
      </c>
      <c r="F29" s="12">
        <f>SUM(I29,L29,O29)</f>
        <v>1860</v>
      </c>
      <c r="G29" s="12">
        <f>SUM(J29,M29,P29)</f>
        <v>3055</v>
      </c>
      <c r="H29" s="12">
        <v>4402</v>
      </c>
      <c r="I29" s="12">
        <v>1663</v>
      </c>
      <c r="J29" s="12">
        <v>2739</v>
      </c>
      <c r="K29" s="12">
        <v>513</v>
      </c>
      <c r="L29" s="12">
        <v>197</v>
      </c>
      <c r="M29" s="12">
        <v>316</v>
      </c>
      <c r="N29" s="11" t="s">
        <v>7</v>
      </c>
      <c r="O29" s="11" t="s">
        <v>7</v>
      </c>
      <c r="P29" s="11" t="s">
        <v>7</v>
      </c>
      <c r="R29" s="2" t="s">
        <v>17</v>
      </c>
      <c r="Z29" s="14" t="s">
        <v>8</v>
      </c>
      <c r="AA29" s="22">
        <f>SUM(AB29:AC29)</f>
        <v>0</v>
      </c>
      <c r="AB29" s="5">
        <f>SUM(AJ29,AP29,BD29,BJ29)</f>
        <v>0</v>
      </c>
      <c r="AC29" s="5">
        <f>SUM(AK29,AQ29,BE29,BK29)</f>
        <v>0</v>
      </c>
      <c r="AD29" s="5">
        <f>SUM(AE29:AF29)</f>
        <v>1555</v>
      </c>
      <c r="AE29" s="5">
        <f>SUM(AL29,AR29,BF29)</f>
        <v>917</v>
      </c>
      <c r="AF29" s="5">
        <f>SUM(AM29,AS29,BG29)</f>
        <v>638</v>
      </c>
      <c r="AG29" s="5">
        <f>SUM(AH29:AI29)</f>
        <v>0</v>
      </c>
      <c r="AH29" s="5">
        <f>SUM(BB29)</f>
        <v>0</v>
      </c>
      <c r="AI29" s="5">
        <f>SUM(BC29)</f>
        <v>0</v>
      </c>
      <c r="AJ29" s="21"/>
      <c r="AO29" s="20"/>
      <c r="AP29" s="21"/>
      <c r="AR29" s="1">
        <v>624</v>
      </c>
      <c r="AS29" s="1">
        <v>397</v>
      </c>
      <c r="AU29" s="20"/>
      <c r="AV29" s="21"/>
      <c r="BB29" s="5">
        <f>SUM(AV29,AX29,AZ29)</f>
        <v>0</v>
      </c>
      <c r="BC29" s="5">
        <f>SUM(AW29,AY29,BA29)</f>
        <v>0</v>
      </c>
      <c r="BD29" s="21"/>
      <c r="BF29" s="1">
        <v>293</v>
      </c>
      <c r="BG29" s="1">
        <v>241</v>
      </c>
      <c r="BI29" s="20"/>
      <c r="BJ29" s="21"/>
      <c r="BO29" s="20"/>
    </row>
    <row r="30" spans="1:67" ht="21.75" customHeight="1" x14ac:dyDescent="0.3">
      <c r="A30" s="15" t="s">
        <v>16</v>
      </c>
      <c r="B30" s="14"/>
      <c r="E30" s="13"/>
      <c r="F30" s="12"/>
      <c r="G30" s="12"/>
      <c r="H30" s="23"/>
      <c r="I30" s="12"/>
      <c r="J30" s="12"/>
      <c r="K30" s="12"/>
      <c r="L30" s="12"/>
      <c r="M30" s="12"/>
      <c r="N30" s="12"/>
      <c r="O30" s="12"/>
      <c r="P30" s="12"/>
      <c r="Q30" s="15" t="s">
        <v>15</v>
      </c>
      <c r="R30" s="2"/>
      <c r="Z30" s="14" t="s">
        <v>14</v>
      </c>
      <c r="AA30" s="22">
        <f>SUM(AB30:AC30)</f>
        <v>0</v>
      </c>
      <c r="AB30" s="5">
        <f>SUM(AJ30,AP30,BD30,BJ30)</f>
        <v>0</v>
      </c>
      <c r="AC30" s="5">
        <f>SUM(AK30,AQ30,BE30,BK30)</f>
        <v>0</v>
      </c>
      <c r="AD30" s="5">
        <f>SUM(AE30:AF30)</f>
        <v>1763</v>
      </c>
      <c r="AE30" s="5">
        <f>SUM(AL30,AR30,BF30)</f>
        <v>995</v>
      </c>
      <c r="AF30" s="5">
        <f>SUM(AM30,AS30,BG30)</f>
        <v>768</v>
      </c>
      <c r="AG30" s="5">
        <f>SUM(AH30:AI30)</f>
        <v>0</v>
      </c>
      <c r="AH30" s="5">
        <f>SUM(BB30)</f>
        <v>0</v>
      </c>
      <c r="AI30" s="5">
        <f>SUM(BC30)</f>
        <v>0</v>
      </c>
      <c r="AJ30" s="21"/>
      <c r="AO30" s="20"/>
      <c r="AP30" s="21"/>
      <c r="AR30" s="1">
        <v>712</v>
      </c>
      <c r="AS30" s="1">
        <v>533</v>
      </c>
      <c r="AU30" s="20"/>
      <c r="AV30" s="21"/>
      <c r="BB30" s="5">
        <f>SUM(AV30,AX30,AZ30)</f>
        <v>0</v>
      </c>
      <c r="BC30" s="5">
        <f>SUM(AW30,AY30,BA30)</f>
        <v>0</v>
      </c>
      <c r="BD30" s="21"/>
      <c r="BF30" s="1">
        <v>283</v>
      </c>
      <c r="BG30" s="1">
        <v>235</v>
      </c>
      <c r="BI30" s="20"/>
      <c r="BJ30" s="21"/>
      <c r="BO30" s="20"/>
    </row>
    <row r="31" spans="1:67" ht="16.899999999999999" customHeight="1" x14ac:dyDescent="0.3">
      <c r="B31" s="14" t="s">
        <v>10</v>
      </c>
      <c r="E31" s="13">
        <f>SUM(H31,K31,N31)</f>
        <v>1748</v>
      </c>
      <c r="F31" s="12">
        <f>SUM(I31,L31,O31)</f>
        <v>1124</v>
      </c>
      <c r="G31" s="12">
        <f>SUM(J31,M31,P31)</f>
        <v>624</v>
      </c>
      <c r="H31" s="11" t="s">
        <v>7</v>
      </c>
      <c r="I31" s="11" t="s">
        <v>7</v>
      </c>
      <c r="J31" s="11" t="s">
        <v>7</v>
      </c>
      <c r="K31" s="12">
        <v>1748</v>
      </c>
      <c r="L31" s="12">
        <v>1124</v>
      </c>
      <c r="M31" s="12">
        <v>624</v>
      </c>
      <c r="N31" s="11" t="s">
        <v>7</v>
      </c>
      <c r="O31" s="11" t="s">
        <v>7</v>
      </c>
      <c r="P31" s="11" t="s">
        <v>7</v>
      </c>
      <c r="R31" s="2" t="s">
        <v>9</v>
      </c>
      <c r="Y31" s="15" t="s">
        <v>12</v>
      </c>
      <c r="Z31" s="14"/>
      <c r="AA31" s="22">
        <f>SUM(AB31:AC31)</f>
        <v>0</v>
      </c>
      <c r="AB31" s="5">
        <f>SUM(AJ31,AP31,BD31,BJ31)</f>
        <v>0</v>
      </c>
      <c r="AC31" s="5">
        <f>SUM(AK31,AQ31,BE31,BK31)</f>
        <v>0</v>
      </c>
      <c r="AD31" s="5">
        <f>SUM(AE31:AF31)</f>
        <v>0</v>
      </c>
      <c r="AE31" s="5">
        <f>SUM(AL31,AR31,BF31)</f>
        <v>0</v>
      </c>
      <c r="AF31" s="5">
        <f>SUM(AM31,AS31,BG31)</f>
        <v>0</v>
      </c>
      <c r="AG31" s="5">
        <f>SUM(AH31:AI31)</f>
        <v>0</v>
      </c>
      <c r="AH31" s="5">
        <f>SUM(BB31)</f>
        <v>0</v>
      </c>
      <c r="AI31" s="5">
        <f>SUM(BC31)</f>
        <v>0</v>
      </c>
      <c r="AJ31" s="21"/>
      <c r="AO31" s="20"/>
      <c r="AP31" s="21"/>
      <c r="AU31" s="20"/>
      <c r="AV31" s="21"/>
      <c r="BB31" s="5">
        <f>SUM(AV31,AX31,AZ31)</f>
        <v>0</v>
      </c>
      <c r="BC31" s="5">
        <f>SUM(AW31,AY31,BA31)</f>
        <v>0</v>
      </c>
      <c r="BD31" s="21"/>
      <c r="BI31" s="20"/>
      <c r="BJ31" s="21"/>
      <c r="BO31" s="20"/>
    </row>
    <row r="32" spans="1:67" ht="16.899999999999999" customHeight="1" x14ac:dyDescent="0.3">
      <c r="B32" s="14" t="s">
        <v>8</v>
      </c>
      <c r="E32" s="13">
        <f>SUM(H32,K32,N32)</f>
        <v>1555</v>
      </c>
      <c r="F32" s="12">
        <f>SUM(I32,L32,O32)</f>
        <v>917</v>
      </c>
      <c r="G32" s="12">
        <f>SUM(J32,M32,P32)</f>
        <v>638</v>
      </c>
      <c r="H32" s="11" t="s">
        <v>7</v>
      </c>
      <c r="I32" s="11" t="s">
        <v>7</v>
      </c>
      <c r="J32" s="11" t="s">
        <v>7</v>
      </c>
      <c r="K32" s="12">
        <v>1555</v>
      </c>
      <c r="L32" s="12">
        <v>917</v>
      </c>
      <c r="M32" s="12">
        <v>638</v>
      </c>
      <c r="N32" s="11" t="s">
        <v>7</v>
      </c>
      <c r="O32" s="11" t="s">
        <v>7</v>
      </c>
      <c r="P32" s="11" t="s">
        <v>7</v>
      </c>
      <c r="R32" s="2" t="s">
        <v>6</v>
      </c>
      <c r="Z32" s="14" t="s">
        <v>10</v>
      </c>
      <c r="AA32" s="22">
        <f>SUM(AB32:AC32)</f>
        <v>0</v>
      </c>
      <c r="AB32" s="5">
        <f>SUM(AJ32,AP32,BD32,BJ32)</f>
        <v>0</v>
      </c>
      <c r="AC32" s="5">
        <f>SUM(AK32,AQ32,BE32,BK32)</f>
        <v>0</v>
      </c>
      <c r="AD32" s="5">
        <f>SUM(AE32:AF32)</f>
        <v>697</v>
      </c>
      <c r="AE32" s="5">
        <f>SUM(AL32,AR32,BF32)</f>
        <v>358</v>
      </c>
      <c r="AF32" s="5">
        <f>SUM(AM32,AS32,BG32)</f>
        <v>339</v>
      </c>
      <c r="AG32" s="5">
        <f>SUM(AH32:AI32)</f>
        <v>0</v>
      </c>
      <c r="AH32" s="5">
        <f>SUM(BB32)</f>
        <v>0</v>
      </c>
      <c r="AI32" s="5">
        <f>SUM(BC32)</f>
        <v>0</v>
      </c>
      <c r="AJ32" s="21"/>
      <c r="AO32" s="20"/>
      <c r="AP32" s="21"/>
      <c r="AR32" s="1">
        <v>318</v>
      </c>
      <c r="AS32" s="1">
        <v>213</v>
      </c>
      <c r="AU32" s="20"/>
      <c r="AV32" s="21"/>
      <c r="BB32" s="5">
        <f>SUM(AV32,AX32,AZ32)</f>
        <v>0</v>
      </c>
      <c r="BC32" s="5">
        <f>SUM(AW32,AY32,BA32)</f>
        <v>0</v>
      </c>
      <c r="BD32" s="21"/>
      <c r="BF32" s="1">
        <v>40</v>
      </c>
      <c r="BG32" s="1">
        <v>126</v>
      </c>
      <c r="BI32" s="20"/>
      <c r="BJ32" s="21"/>
      <c r="BO32" s="20"/>
    </row>
    <row r="33" spans="1:67" ht="16.899999999999999" customHeight="1" x14ac:dyDescent="0.3">
      <c r="B33" s="14" t="s">
        <v>14</v>
      </c>
      <c r="E33" s="13">
        <f>SUM(H33,K33,N33)</f>
        <v>1763</v>
      </c>
      <c r="F33" s="12">
        <f>SUM(I33,L33,O33)</f>
        <v>995</v>
      </c>
      <c r="G33" s="12">
        <f>SUM(J33,M33,P33)</f>
        <v>768</v>
      </c>
      <c r="H33" s="11" t="s">
        <v>7</v>
      </c>
      <c r="I33" s="11" t="s">
        <v>7</v>
      </c>
      <c r="J33" s="11" t="s">
        <v>7</v>
      </c>
      <c r="K33" s="12">
        <v>1763</v>
      </c>
      <c r="L33" s="12">
        <v>995</v>
      </c>
      <c r="M33" s="12">
        <v>768</v>
      </c>
      <c r="N33" s="11" t="s">
        <v>7</v>
      </c>
      <c r="O33" s="11" t="s">
        <v>7</v>
      </c>
      <c r="P33" s="11" t="s">
        <v>7</v>
      </c>
      <c r="R33" s="2" t="s">
        <v>13</v>
      </c>
      <c r="Z33" s="14" t="s">
        <v>8</v>
      </c>
      <c r="AA33" s="19">
        <f>SUM(AB33:AC33)</f>
        <v>0</v>
      </c>
      <c r="AB33" s="18">
        <f>SUM(AJ33,AP33,BD33,BJ33)</f>
        <v>0</v>
      </c>
      <c r="AC33" s="18">
        <f>SUM(AK33,AQ33,BE33,BK33)</f>
        <v>0</v>
      </c>
      <c r="AD33" s="18">
        <f>SUM(AE33:AF33)</f>
        <v>634</v>
      </c>
      <c r="AE33" s="18">
        <f>SUM(AL33,AR33,BF33)</f>
        <v>331</v>
      </c>
      <c r="AF33" s="18">
        <f>SUM(AM33,AS33,BG33)</f>
        <v>303</v>
      </c>
      <c r="AG33" s="18">
        <f>SUM(AH33:AI33)</f>
        <v>0</v>
      </c>
      <c r="AH33" s="5">
        <f>SUM(BB33)</f>
        <v>0</v>
      </c>
      <c r="AI33" s="5">
        <f>SUM(BC33)</f>
        <v>0</v>
      </c>
      <c r="AJ33" s="17"/>
      <c r="AK33" s="9"/>
      <c r="AL33" s="9"/>
      <c r="AM33" s="9"/>
      <c r="AN33" s="9"/>
      <c r="AO33" s="16"/>
      <c r="AP33" s="17"/>
      <c r="AQ33" s="9"/>
      <c r="AR33" s="9">
        <v>293</v>
      </c>
      <c r="AS33" s="9">
        <v>246</v>
      </c>
      <c r="AT33" s="9"/>
      <c r="AU33" s="16"/>
      <c r="AV33" s="17"/>
      <c r="AW33" s="9"/>
      <c r="AX33" s="9"/>
      <c r="AY33" s="9"/>
      <c r="AZ33" s="9"/>
      <c r="BA33" s="9"/>
      <c r="BB33" s="5">
        <f>SUM(AV33,AX33,AZ33)</f>
        <v>0</v>
      </c>
      <c r="BC33" s="5">
        <f>SUM(AW33,AY33,BA33)</f>
        <v>0</v>
      </c>
      <c r="BD33" s="17"/>
      <c r="BE33" s="9"/>
      <c r="BF33" s="9">
        <v>38</v>
      </c>
      <c r="BG33" s="9">
        <v>57</v>
      </c>
      <c r="BH33" s="9"/>
      <c r="BI33" s="16"/>
      <c r="BJ33" s="17"/>
      <c r="BK33" s="9"/>
      <c r="BL33" s="9"/>
      <c r="BM33" s="9"/>
      <c r="BN33" s="9"/>
      <c r="BO33" s="16"/>
    </row>
    <row r="34" spans="1:67" ht="21.75" customHeight="1" x14ac:dyDescent="0.3">
      <c r="A34" s="15" t="s">
        <v>12</v>
      </c>
      <c r="B34" s="14"/>
      <c r="E34" s="13"/>
      <c r="F34" s="12"/>
      <c r="G34" s="12"/>
      <c r="H34" s="11"/>
      <c r="I34" s="11"/>
      <c r="J34" s="11"/>
      <c r="K34" s="12"/>
      <c r="L34" s="12"/>
      <c r="M34" s="12"/>
      <c r="N34" s="11"/>
      <c r="O34" s="11"/>
      <c r="P34" s="11"/>
      <c r="Q34" s="15" t="s">
        <v>11</v>
      </c>
      <c r="R34" s="2"/>
      <c r="AA34" s="1">
        <f>SUM(AA11:AA33,AD11:AD33,AG11:AG33)</f>
        <v>119523</v>
      </c>
      <c r="AJ34" s="1">
        <f>SUM(AJ11:AO33)</f>
        <v>1014</v>
      </c>
      <c r="AP34" s="1">
        <f>SUM(AP11:AU33)</f>
        <v>48130</v>
      </c>
      <c r="AV34" s="1">
        <f>SUM(AV11:BA33)</f>
        <v>6237</v>
      </c>
      <c r="BD34" s="1">
        <f>SUM(BD11:BI33)</f>
        <v>40064</v>
      </c>
      <c r="BJ34" s="1">
        <f>SUM(BJ11:BO33)</f>
        <v>24078</v>
      </c>
    </row>
    <row r="35" spans="1:67" ht="16.899999999999999" customHeight="1" x14ac:dyDescent="0.3">
      <c r="B35" s="14" t="s">
        <v>10</v>
      </c>
      <c r="E35" s="13">
        <f>SUM(H35,K35,N35)</f>
        <v>697</v>
      </c>
      <c r="F35" s="12">
        <f>SUM(I35,L35,O35)</f>
        <v>358</v>
      </c>
      <c r="G35" s="12">
        <f>SUM(J35,M35,P35)</f>
        <v>339</v>
      </c>
      <c r="H35" s="11" t="s">
        <v>7</v>
      </c>
      <c r="I35" s="11" t="s">
        <v>7</v>
      </c>
      <c r="J35" s="11" t="s">
        <v>7</v>
      </c>
      <c r="K35" s="12">
        <v>697</v>
      </c>
      <c r="L35" s="12">
        <v>358</v>
      </c>
      <c r="M35" s="12">
        <v>339</v>
      </c>
      <c r="N35" s="11" t="s">
        <v>7</v>
      </c>
      <c r="O35" s="11" t="s">
        <v>7</v>
      </c>
      <c r="P35" s="11" t="s">
        <v>7</v>
      </c>
      <c r="R35" s="2" t="s">
        <v>9</v>
      </c>
    </row>
    <row r="36" spans="1:67" ht="16.899999999999999" customHeight="1" x14ac:dyDescent="0.3">
      <c r="B36" s="14" t="s">
        <v>8</v>
      </c>
      <c r="E36" s="13">
        <f>SUM(H36,K36,N36)</f>
        <v>634</v>
      </c>
      <c r="F36" s="12">
        <f>SUM(I36,L36,O36)</f>
        <v>331</v>
      </c>
      <c r="G36" s="12">
        <f>SUM(J36,M36,P36)</f>
        <v>303</v>
      </c>
      <c r="H36" s="11" t="s">
        <v>7</v>
      </c>
      <c r="I36" s="11" t="s">
        <v>7</v>
      </c>
      <c r="J36" s="11" t="s">
        <v>7</v>
      </c>
      <c r="K36" s="12">
        <v>634</v>
      </c>
      <c r="L36" s="12">
        <v>331</v>
      </c>
      <c r="M36" s="12">
        <v>303</v>
      </c>
      <c r="N36" s="11" t="s">
        <v>7</v>
      </c>
      <c r="O36" s="11" t="s">
        <v>7</v>
      </c>
      <c r="P36" s="11" t="s">
        <v>7</v>
      </c>
      <c r="R36" s="5" t="s">
        <v>6</v>
      </c>
    </row>
    <row r="37" spans="1:67" ht="3" customHeight="1" x14ac:dyDescent="0.3">
      <c r="A37" s="9"/>
      <c r="B37" s="9"/>
      <c r="C37" s="9"/>
      <c r="D37" s="9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9"/>
      <c r="R37" s="9"/>
      <c r="S37" s="9"/>
      <c r="T37" s="9"/>
      <c r="U37" s="9"/>
    </row>
    <row r="38" spans="1:67" ht="3" customHeight="1" x14ac:dyDescent="0.3"/>
    <row r="39" spans="1:67" s="8" customFormat="1" ht="21" customHeight="1" x14ac:dyDescent="0.3">
      <c r="A39" s="6"/>
      <c r="B39" s="6"/>
      <c r="C39" s="6" t="s">
        <v>5</v>
      </c>
      <c r="D39" s="4"/>
      <c r="E39" s="6"/>
      <c r="F39" s="6"/>
      <c r="G39" s="6"/>
      <c r="H39" s="6"/>
      <c r="I39" s="6"/>
      <c r="J39" s="6" t="s">
        <v>4</v>
      </c>
      <c r="K39" s="6"/>
      <c r="L39" s="6"/>
      <c r="M39" s="6"/>
      <c r="N39" s="6"/>
      <c r="O39" s="6"/>
      <c r="P39" s="6"/>
      <c r="Q39" s="6"/>
      <c r="R39" s="6"/>
      <c r="S39" s="6"/>
    </row>
    <row r="40" spans="1:67" s="6" customFormat="1" ht="21" customHeight="1" x14ac:dyDescent="0.25">
      <c r="B40" s="6" t="s">
        <v>3</v>
      </c>
      <c r="C40" s="7"/>
      <c r="D40" s="4"/>
      <c r="H40" s="3"/>
      <c r="J40" s="6" t="s">
        <v>2</v>
      </c>
    </row>
    <row r="41" spans="1:67" ht="21" customHeight="1" x14ac:dyDescent="0.3">
      <c r="B41" s="2" t="s">
        <v>1</v>
      </c>
      <c r="C41" s="5"/>
      <c r="D41" s="4"/>
      <c r="E41" s="2"/>
      <c r="F41" s="2"/>
      <c r="G41" s="2"/>
      <c r="H41" s="3"/>
      <c r="I41" s="2"/>
      <c r="J41" s="2" t="s">
        <v>0</v>
      </c>
      <c r="K41" s="2"/>
      <c r="L41" s="2"/>
      <c r="M41" s="2"/>
      <c r="N41" s="2"/>
      <c r="O41" s="2"/>
      <c r="P41" s="2"/>
      <c r="Q41" s="2"/>
      <c r="R41" s="2"/>
    </row>
    <row r="42" spans="1:67" ht="1.5" customHeight="1" x14ac:dyDescent="0.3"/>
  </sheetData>
  <mergeCells count="82">
    <mergeCell ref="BJ9:BK9"/>
    <mergeCell ref="BL9:BM9"/>
    <mergeCell ref="BN9:BO9"/>
    <mergeCell ref="AZ7:BA7"/>
    <mergeCell ref="AZ8:BA8"/>
    <mergeCell ref="AZ9:BA9"/>
    <mergeCell ref="BD9:BE9"/>
    <mergeCell ref="BF9:BG9"/>
    <mergeCell ref="BH9:BI9"/>
    <mergeCell ref="BJ6:BO6"/>
    <mergeCell ref="BJ7:BK7"/>
    <mergeCell ref="BL7:BM7"/>
    <mergeCell ref="BN7:BO7"/>
    <mergeCell ref="BJ8:BK8"/>
    <mergeCell ref="BL8:BM8"/>
    <mergeCell ref="BN8:BO8"/>
    <mergeCell ref="AV9:AW9"/>
    <mergeCell ref="AX9:AY9"/>
    <mergeCell ref="BB9:BC9"/>
    <mergeCell ref="BD6:BI6"/>
    <mergeCell ref="BD7:BE7"/>
    <mergeCell ref="BF7:BG7"/>
    <mergeCell ref="BH7:BI7"/>
    <mergeCell ref="BD8:BE8"/>
    <mergeCell ref="BF8:BG8"/>
    <mergeCell ref="BH8:BI8"/>
    <mergeCell ref="AP9:AQ9"/>
    <mergeCell ref="AR9:AS9"/>
    <mergeCell ref="AT9:AU9"/>
    <mergeCell ref="AV6:BC6"/>
    <mergeCell ref="AV7:AW7"/>
    <mergeCell ref="AX7:AY7"/>
    <mergeCell ref="BB7:BC7"/>
    <mergeCell ref="AV8:AW8"/>
    <mergeCell ref="AX8:AY8"/>
    <mergeCell ref="BB8:BC8"/>
    <mergeCell ref="AJ9:AK9"/>
    <mergeCell ref="AL9:AM9"/>
    <mergeCell ref="AN9:AO9"/>
    <mergeCell ref="AP6:AU6"/>
    <mergeCell ref="AP7:AQ7"/>
    <mergeCell ref="AR7:AS7"/>
    <mergeCell ref="AT7:AU7"/>
    <mergeCell ref="AP8:AQ8"/>
    <mergeCell ref="AR8:AS8"/>
    <mergeCell ref="AT8:AU8"/>
    <mergeCell ref="AA9:AC9"/>
    <mergeCell ref="AD9:AF9"/>
    <mergeCell ref="AG9:AI9"/>
    <mergeCell ref="AJ6:AO6"/>
    <mergeCell ref="AJ7:AK7"/>
    <mergeCell ref="AL7:AM7"/>
    <mergeCell ref="AN7:AO7"/>
    <mergeCell ref="AJ8:AK8"/>
    <mergeCell ref="AL8:AM8"/>
    <mergeCell ref="AN8:AO8"/>
    <mergeCell ref="AA6:AI6"/>
    <mergeCell ref="AA7:AC7"/>
    <mergeCell ref="AD7:AF7"/>
    <mergeCell ref="AG7:AI7"/>
    <mergeCell ref="AA8:AC8"/>
    <mergeCell ref="AD8:AF8"/>
    <mergeCell ref="AG8:AI8"/>
    <mergeCell ref="N5:P5"/>
    <mergeCell ref="Q4:R11"/>
    <mergeCell ref="K5:M5"/>
    <mergeCell ref="H5:J5"/>
    <mergeCell ref="N8:P8"/>
    <mergeCell ref="H6:J6"/>
    <mergeCell ref="N6:P6"/>
    <mergeCell ref="K6:M6"/>
    <mergeCell ref="H8:J8"/>
    <mergeCell ref="A13:D13"/>
    <mergeCell ref="H7:J7"/>
    <mergeCell ref="K7:M7"/>
    <mergeCell ref="K8:M8"/>
    <mergeCell ref="A4:D11"/>
    <mergeCell ref="K9:M9"/>
    <mergeCell ref="E6:G6"/>
    <mergeCell ref="E7:G7"/>
    <mergeCell ref="H4:P4"/>
    <mergeCell ref="N7:P7"/>
  </mergeCells>
  <pageMargins left="0.55118110236220474" right="0.35433070866141736" top="0.6" bottom="0.26" header="0.3" footer="0.28999999999999998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T-3.5</vt:lpstr>
      <vt:lpstr>'T-3.5'!Print_Area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Koraphat</dc:creator>
  <cp:lastModifiedBy>Koraphat</cp:lastModifiedBy>
  <dcterms:created xsi:type="dcterms:W3CDTF">2015-10-30T07:01:18Z</dcterms:created>
  <dcterms:modified xsi:type="dcterms:W3CDTF">2015-10-30T07:01:26Z</dcterms:modified>
</cp:coreProperties>
</file>