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9720" windowHeight="5970" tabRatio="717"/>
  </bookViews>
  <sheets>
    <sheet name="T-3.6" sheetId="13" r:id="rId1"/>
  </sheets>
  <definedNames>
    <definedName name="_xlnm.Print_Area" localSheetId="0">'T-3.6'!$A$1:$X$41</definedName>
  </definedNames>
  <calcPr calcId="125725"/>
</workbook>
</file>

<file path=xl/calcChain.xml><?xml version="1.0" encoding="utf-8"?>
<calcChain xmlns="http://schemas.openxmlformats.org/spreadsheetml/2006/main">
  <c r="F30" i="13"/>
  <c r="R29"/>
  <c r="I29"/>
  <c r="J29"/>
  <c r="L29"/>
  <c r="M29"/>
  <c r="I25"/>
  <c r="J25"/>
  <c r="L25"/>
  <c r="M25"/>
  <c r="O25"/>
  <c r="P25"/>
  <c r="R25"/>
  <c r="I18"/>
  <c r="J18"/>
  <c r="L18"/>
  <c r="F18" s="1"/>
  <c r="M18"/>
  <c r="O18"/>
  <c r="P18"/>
  <c r="R18"/>
  <c r="S18"/>
  <c r="L13"/>
  <c r="R13"/>
  <c r="S13"/>
  <c r="S12" s="1"/>
  <c r="I13"/>
  <c r="J13"/>
  <c r="J12" s="1"/>
  <c r="G12" s="1"/>
  <c r="M13"/>
  <c r="O13"/>
  <c r="P13"/>
  <c r="G32"/>
  <c r="F32"/>
  <c r="G31"/>
  <c r="F31"/>
  <c r="G30"/>
  <c r="G29"/>
  <c r="F29"/>
  <c r="G28"/>
  <c r="F28"/>
  <c r="G27"/>
  <c r="F27"/>
  <c r="G26"/>
  <c r="F26"/>
  <c r="G25"/>
  <c r="F25"/>
  <c r="G24"/>
  <c r="F24"/>
  <c r="G23"/>
  <c r="F23"/>
  <c r="G22"/>
  <c r="F22"/>
  <c r="G21"/>
  <c r="F21"/>
  <c r="G20"/>
  <c r="F20"/>
  <c r="G19"/>
  <c r="F19"/>
  <c r="G18"/>
  <c r="G17"/>
  <c r="F17"/>
  <c r="E17"/>
  <c r="G16"/>
  <c r="F16"/>
  <c r="G15"/>
  <c r="F15"/>
  <c r="G14"/>
  <c r="G13"/>
  <c r="F13"/>
  <c r="F14"/>
  <c r="R12"/>
  <c r="Q16"/>
  <c r="Q15"/>
  <c r="Q14"/>
  <c r="Q13" s="1"/>
  <c r="Q24"/>
  <c r="Q23"/>
  <c r="Q22"/>
  <c r="Q21"/>
  <c r="Q20"/>
  <c r="Q19"/>
  <c r="Q18" s="1"/>
  <c r="Q28"/>
  <c r="Q27"/>
  <c r="Q26"/>
  <c r="Q25" s="1"/>
  <c r="Q32"/>
  <c r="Q31"/>
  <c r="Q30"/>
  <c r="Q29" s="1"/>
  <c r="P12"/>
  <c r="O12"/>
  <c r="N28"/>
  <c r="N27"/>
  <c r="N26"/>
  <c r="N25" s="1"/>
  <c r="N24"/>
  <c r="N23"/>
  <c r="N22"/>
  <c r="N21"/>
  <c r="N20"/>
  <c r="N19"/>
  <c r="N18" s="1"/>
  <c r="N16"/>
  <c r="N15"/>
  <c r="E15" s="1"/>
  <c r="N14"/>
  <c r="N13" s="1"/>
  <c r="K32"/>
  <c r="K31"/>
  <c r="K30"/>
  <c r="K29" s="1"/>
  <c r="K28"/>
  <c r="K27"/>
  <c r="E27" s="1"/>
  <c r="K26"/>
  <c r="K25" s="1"/>
  <c r="K24"/>
  <c r="K23"/>
  <c r="K22"/>
  <c r="E22" s="1"/>
  <c r="K21"/>
  <c r="K20"/>
  <c r="K19"/>
  <c r="K18" s="1"/>
  <c r="K16"/>
  <c r="K15"/>
  <c r="K14"/>
  <c r="E14" s="1"/>
  <c r="M12"/>
  <c r="L12"/>
  <c r="H32"/>
  <c r="E32" s="1"/>
  <c r="H31"/>
  <c r="E31" s="1"/>
  <c r="H30"/>
  <c r="H29" s="1"/>
  <c r="H28"/>
  <c r="E28" s="1"/>
  <c r="H27"/>
  <c r="H26"/>
  <c r="E26" s="1"/>
  <c r="H24"/>
  <c r="E24" s="1"/>
  <c r="H23"/>
  <c r="E23" s="1"/>
  <c r="H22"/>
  <c r="H21"/>
  <c r="E21" s="1"/>
  <c r="H20"/>
  <c r="E20" s="1"/>
  <c r="H19"/>
  <c r="E19" s="1"/>
  <c r="H15"/>
  <c r="H16"/>
  <c r="E16" s="1"/>
  <c r="I12"/>
  <c r="F12"/>
  <c r="Q12" l="1"/>
  <c r="E29"/>
  <c r="N12"/>
  <c r="E30"/>
  <c r="H13"/>
  <c r="H25"/>
  <c r="E25" s="1"/>
  <c r="K13"/>
  <c r="K12" s="1"/>
  <c r="H18"/>
  <c r="E18" s="1"/>
  <c r="E13" l="1"/>
  <c r="H12"/>
  <c r="E12" s="1"/>
</calcChain>
</file>

<file path=xl/sharedStrings.xml><?xml version="1.0" encoding="utf-8"?>
<sst xmlns="http://schemas.openxmlformats.org/spreadsheetml/2006/main" count="139" uniqueCount="77">
  <si>
    <t>สนง.คณะกรรมการ</t>
  </si>
  <si>
    <t>การศึกษาขั้นพื้นฐาน</t>
  </si>
  <si>
    <t>สำนักบริหารงาน</t>
  </si>
  <si>
    <t>คณะกรรมการส่งเสริม</t>
  </si>
  <si>
    <t>การศึกษาเอกชน</t>
  </si>
  <si>
    <t>Office of the Basic</t>
  </si>
  <si>
    <t>Education Commission</t>
  </si>
  <si>
    <t>รวม</t>
  </si>
  <si>
    <t>Total</t>
  </si>
  <si>
    <t>Others</t>
  </si>
  <si>
    <t>Office of the Private</t>
  </si>
  <si>
    <t>ประถมศึกษา</t>
  </si>
  <si>
    <t>Elementary</t>
  </si>
  <si>
    <t>Lower Secondary</t>
  </si>
  <si>
    <t>Upper Secondary</t>
  </si>
  <si>
    <t>ก่อนประถมศึกษา</t>
  </si>
  <si>
    <t>Pre-elementary</t>
  </si>
  <si>
    <t>ชาย</t>
  </si>
  <si>
    <t>หญิง</t>
  </si>
  <si>
    <t>Male</t>
  </si>
  <si>
    <t>Female</t>
  </si>
  <si>
    <t>ชั้นเรียน</t>
  </si>
  <si>
    <t>Grade</t>
  </si>
  <si>
    <t>สังกัด  Jurisdiction</t>
  </si>
  <si>
    <t xml:space="preserve">ตาราง     </t>
  </si>
  <si>
    <t>เด็กเล็ก</t>
  </si>
  <si>
    <t>ประถม 1</t>
  </si>
  <si>
    <t>ประถม 2</t>
  </si>
  <si>
    <t>Pre- primary</t>
  </si>
  <si>
    <t>Pratom 1</t>
  </si>
  <si>
    <t>Pratom 2</t>
  </si>
  <si>
    <t>Kindergarten 1</t>
  </si>
  <si>
    <t>Kindergarten 2</t>
  </si>
  <si>
    <t>Kindergarten 3</t>
  </si>
  <si>
    <t>รวมยอด</t>
  </si>
  <si>
    <t xml:space="preserve">Department of Local </t>
  </si>
  <si>
    <t>Administration</t>
  </si>
  <si>
    <t>กรมส่งเสริม</t>
  </si>
  <si>
    <t>มัธยม 1</t>
  </si>
  <si>
    <t>มัธยม 2</t>
  </si>
  <si>
    <t>มัธยม 3</t>
  </si>
  <si>
    <t>ประถม 3</t>
  </si>
  <si>
    <t>ประถม 4</t>
  </si>
  <si>
    <t>ประถม 5</t>
  </si>
  <si>
    <t>ประถม 6</t>
  </si>
  <si>
    <t>มัธยม 4</t>
  </si>
  <si>
    <t>มัธยม 5</t>
  </si>
  <si>
    <t>มัธยม 6</t>
  </si>
  <si>
    <t>Matayom 1</t>
  </si>
  <si>
    <t>Matayom 4</t>
  </si>
  <si>
    <t>มัธยมต้น</t>
  </si>
  <si>
    <t>มัธยมปลาย</t>
  </si>
  <si>
    <t>การปกครองท้องถิ่น</t>
  </si>
  <si>
    <t>Pratom 3</t>
  </si>
  <si>
    <t>Pratom 4</t>
  </si>
  <si>
    <t>Pratom 5</t>
  </si>
  <si>
    <t>Pratom 6</t>
  </si>
  <si>
    <t>Matayom 2</t>
  </si>
  <si>
    <t>Matayom 3</t>
  </si>
  <si>
    <t>Matayom 5</t>
  </si>
  <si>
    <t>Matayom 6</t>
  </si>
  <si>
    <t>อนุบาล 1</t>
  </si>
  <si>
    <t>อนุบาล 2</t>
  </si>
  <si>
    <t>อนุบาล 3</t>
  </si>
  <si>
    <t xml:space="preserve">Table </t>
  </si>
  <si>
    <t xml:space="preserve">        1/  รวมโรงเรียนตำรวจตระเวนชายแดน</t>
  </si>
  <si>
    <t xml:space="preserve">             สำนักงานเขตพื้นที่การศึกษามัธยมศึกษาเขต 10 (จังหวัดเพชรบุรี)</t>
  </si>
  <si>
    <t xml:space="preserve">             กรมส่งเสริมการปกครองส่วนท้องถิ่น</t>
  </si>
  <si>
    <t xml:space="preserve">            Phetchaburi Provincial Secondary Educational Service Area Office, Area 10</t>
  </si>
  <si>
    <t xml:space="preserve">            Department of Local Administration</t>
  </si>
  <si>
    <t xml:space="preserve">       1/   Including  School for hilltribe children Set up by the Border patrol Police</t>
  </si>
  <si>
    <r>
      <t xml:space="preserve">อื่น ๆ </t>
    </r>
    <r>
      <rPr>
        <b/>
        <vertAlign val="superscript"/>
        <sz val="13"/>
        <rFont val="TH SarabunPSK"/>
        <family val="2"/>
      </rPr>
      <t>1/</t>
    </r>
  </si>
  <si>
    <t>นักเรียน จำแนกตามสังกัด เพศ และชั้นเรียน ปีการศึกษา 2557</t>
  </si>
  <si>
    <t>-</t>
  </si>
  <si>
    <t xml:space="preserve">     ที่มา : สำนักงานเขตพื้นที่การศึกษาประถมศึกษาประจวบคีรีขันธ์ เขต 1, 2</t>
  </si>
  <si>
    <t>Source : Prachuap Khiri Khan Primary Educational Service Area Office, Area 1, 2</t>
  </si>
  <si>
    <t>Students by Jurisdiction, Sex and Grade : Academic Year 2014</t>
  </si>
</sst>
</file>

<file path=xl/styles.xml><?xml version="1.0" encoding="utf-8"?>
<styleSheet xmlns="http://schemas.openxmlformats.org/spreadsheetml/2006/main">
  <numFmts count="4">
    <numFmt numFmtId="164" formatCode="_-* #,##0.00_-;\-* #,##0.00_-;_-* &quot;-&quot;??_-;_-@_-"/>
    <numFmt numFmtId="165" formatCode="_-* #,##0.0_-;\-* #,##0.0_-;_-* &quot;-&quot;??_-;_-@_-"/>
    <numFmt numFmtId="166" formatCode="_-* #,##0_-;\-* #,##0_-;_-* &quot;-&quot;??_-;_-@_-"/>
    <numFmt numFmtId="167" formatCode="0.0"/>
  </numFmts>
  <fonts count="9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9"/>
      <name val="TH SarabunPSK"/>
      <family val="2"/>
    </font>
    <font>
      <b/>
      <vertAlign val="superscript"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5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166" fontId="4" fillId="0" borderId="2" xfId="1" applyNumberFormat="1" applyFont="1" applyBorder="1" applyAlignment="1">
      <alignment horizontal="right" vertical="center"/>
    </xf>
    <xf numFmtId="166" fontId="4" fillId="0" borderId="1" xfId="1" applyNumberFormat="1" applyFont="1" applyBorder="1" applyAlignment="1">
      <alignment horizontal="right" vertical="center"/>
    </xf>
    <xf numFmtId="166" fontId="4" fillId="0" borderId="3" xfId="1" applyNumberFormat="1" applyFont="1" applyBorder="1" applyAlignment="1">
      <alignment horizontal="right" vertical="center"/>
    </xf>
    <xf numFmtId="166" fontId="6" fillId="0" borderId="2" xfId="1" applyNumberFormat="1" applyFont="1" applyBorder="1" applyAlignment="1">
      <alignment horizontal="right" vertical="center"/>
    </xf>
    <xf numFmtId="166" fontId="6" fillId="0" borderId="1" xfId="1" applyNumberFormat="1" applyFont="1" applyBorder="1" applyAlignment="1">
      <alignment horizontal="right" vertical="center"/>
    </xf>
    <xf numFmtId="166" fontId="6" fillId="0" borderId="3" xfId="1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166" fontId="6" fillId="0" borderId="5" xfId="1" applyNumberFormat="1" applyFont="1" applyBorder="1" applyAlignment="1">
      <alignment vertical="center"/>
    </xf>
    <xf numFmtId="166" fontId="6" fillId="0" borderId="6" xfId="1" applyNumberFormat="1" applyFont="1" applyBorder="1" applyAlignment="1">
      <alignment vertical="center"/>
    </xf>
    <xf numFmtId="0" fontId="6" fillId="0" borderId="4" xfId="0" applyFont="1" applyBorder="1" applyAlignment="1">
      <alignment vertical="center"/>
    </xf>
    <xf numFmtId="166" fontId="4" fillId="0" borderId="0" xfId="1" applyNumberFormat="1" applyFont="1" applyBorder="1" applyAlignment="1">
      <alignment horizontal="right" vertical="center"/>
    </xf>
    <xf numFmtId="167" fontId="7" fillId="0" borderId="0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166" fontId="6" fillId="0" borderId="0" xfId="1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left" vertical="center"/>
    </xf>
    <xf numFmtId="165" fontId="6" fillId="0" borderId="3" xfId="1" applyNumberFormat="1" applyFont="1" applyBorder="1" applyAlignment="1">
      <alignment horizontal="right" vertical="center"/>
    </xf>
    <xf numFmtId="166" fontId="6" fillId="0" borderId="7" xfId="1" applyNumberFormat="1" applyFont="1" applyBorder="1" applyAlignment="1">
      <alignment vertical="center"/>
    </xf>
    <xf numFmtId="165" fontId="6" fillId="0" borderId="2" xfId="1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1533525</xdr:colOff>
      <xdr:row>0</xdr:row>
      <xdr:rowOff>114300</xdr:rowOff>
    </xdr:from>
    <xdr:to>
      <xdr:col>24</xdr:col>
      <xdr:colOff>419100</xdr:colOff>
      <xdr:row>41</xdr:row>
      <xdr:rowOff>19050</xdr:rowOff>
    </xdr:to>
    <xdr:grpSp>
      <xdr:nvGrpSpPr>
        <xdr:cNvPr id="11040" name="Group 128"/>
        <xdr:cNvGrpSpPr>
          <a:grpSpLocks/>
        </xdr:cNvGrpSpPr>
      </xdr:nvGrpSpPr>
      <xdr:grpSpPr bwMode="auto">
        <a:xfrm>
          <a:off x="13106400" y="114300"/>
          <a:ext cx="1278731" cy="9501188"/>
          <a:chOff x="1004" y="704"/>
          <a:chExt cx="66" cy="674"/>
        </a:xfrm>
      </xdr:grpSpPr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1034" y="722"/>
            <a:ext cx="34" cy="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6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0" name="Text Box 1"/>
          <xdr:cNvSpPr txBox="1">
            <a:spLocks noChangeArrowheads="1"/>
          </xdr:cNvSpPr>
        </xdr:nvSpPr>
        <xdr:spPr bwMode="auto">
          <a:xfrm>
            <a:off x="1004" y="704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l" rtl="1">
              <a:defRPr sz="1000"/>
            </a:pPr>
            <a:r>
              <a:rPr lang="th-TH" sz="18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32</a:t>
            </a:r>
          </a:p>
        </xdr:txBody>
      </xdr:sp>
      <xdr:cxnSp macro="">
        <xdr:nvCxnSpPr>
          <xdr:cNvPr id="11043" name="Straight Connector 12"/>
          <xdr:cNvCxnSpPr>
            <a:cxnSpLocks noChangeShapeType="1"/>
          </xdr:cNvCxnSpPr>
        </xdr:nvCxnSpPr>
        <xdr:spPr bwMode="auto">
          <a:xfrm rot="5400000">
            <a:off x="707" y="1052"/>
            <a:ext cx="652" cy="0"/>
          </a:xfrm>
          <a:prstGeom prst="line">
            <a:avLst/>
          </a:prstGeom>
          <a:noFill/>
          <a:ln w="10795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X41"/>
  <sheetViews>
    <sheetView showGridLines="0" tabSelected="1" zoomScale="80" zoomScaleNormal="80" zoomScaleSheetLayoutView="98" workbookViewId="0">
      <selection activeCell="D32" sqref="D32"/>
    </sheetView>
  </sheetViews>
  <sheetFormatPr defaultRowHeight="18.75"/>
  <cols>
    <col min="1" max="1" width="2.7109375" style="27" customWidth="1"/>
    <col min="2" max="2" width="8.140625" style="27" customWidth="1"/>
    <col min="3" max="3" width="6.140625" style="27" customWidth="1"/>
    <col min="4" max="4" width="5.7109375" style="27" customWidth="1"/>
    <col min="5" max="19" width="9.85546875" style="27" customWidth="1"/>
    <col min="20" max="21" width="1.7109375" style="27" customWidth="1"/>
    <col min="22" max="22" width="28.42578125" style="27" customWidth="1"/>
    <col min="23" max="23" width="2.28515625" style="27" customWidth="1"/>
    <col min="24" max="24" width="5.140625" style="27" customWidth="1"/>
    <col min="25" max="16384" width="9.140625" style="27"/>
  </cols>
  <sheetData>
    <row r="1" spans="1:23" s="16" customFormat="1" ht="24.95" customHeight="1">
      <c r="B1" s="16" t="s">
        <v>24</v>
      </c>
      <c r="C1" s="39">
        <v>3.6</v>
      </c>
      <c r="D1" s="16" t="s">
        <v>72</v>
      </c>
    </row>
    <row r="2" spans="1:23" s="16" customFormat="1" ht="24.95" customHeight="1">
      <c r="B2" s="16" t="s">
        <v>64</v>
      </c>
      <c r="C2" s="39">
        <v>3.6</v>
      </c>
      <c r="D2" s="16" t="s">
        <v>76</v>
      </c>
    </row>
    <row r="3" spans="1:23" s="17" customFormat="1" ht="6" customHeight="1"/>
    <row r="4" spans="1:23" s="21" customFormat="1" ht="18.95" customHeight="1">
      <c r="A4" s="49" t="s">
        <v>21</v>
      </c>
      <c r="B4" s="49"/>
      <c r="C4" s="49"/>
      <c r="D4" s="50"/>
      <c r="E4" s="40"/>
      <c r="F4" s="18"/>
      <c r="G4" s="28"/>
      <c r="H4" s="55" t="s">
        <v>23</v>
      </c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29"/>
      <c r="U4" s="49" t="s">
        <v>22</v>
      </c>
      <c r="V4" s="49"/>
    </row>
    <row r="5" spans="1:23" s="21" customFormat="1" ht="18.95" customHeight="1">
      <c r="A5" s="51"/>
      <c r="B5" s="51"/>
      <c r="C5" s="51"/>
      <c r="D5" s="52"/>
      <c r="E5" s="6"/>
      <c r="G5" s="33"/>
      <c r="H5" s="32"/>
      <c r="I5" s="18"/>
      <c r="J5" s="19"/>
      <c r="K5" s="63" t="s">
        <v>2</v>
      </c>
      <c r="L5" s="57"/>
      <c r="M5" s="58"/>
      <c r="N5" s="32"/>
      <c r="O5" s="18"/>
      <c r="P5" s="19"/>
      <c r="T5" s="6"/>
      <c r="U5" s="51"/>
      <c r="V5" s="64"/>
    </row>
    <row r="6" spans="1:23" s="21" customFormat="1" ht="18.95" customHeight="1">
      <c r="A6" s="51"/>
      <c r="B6" s="51"/>
      <c r="C6" s="51"/>
      <c r="D6" s="52"/>
      <c r="E6" s="61" t="s">
        <v>7</v>
      </c>
      <c r="F6" s="47"/>
      <c r="G6" s="48"/>
      <c r="H6" s="61" t="s">
        <v>0</v>
      </c>
      <c r="I6" s="47"/>
      <c r="J6" s="48"/>
      <c r="K6" s="61" t="s">
        <v>3</v>
      </c>
      <c r="L6" s="47"/>
      <c r="M6" s="48"/>
      <c r="N6" s="61" t="s">
        <v>37</v>
      </c>
      <c r="O6" s="47"/>
      <c r="P6" s="48"/>
      <c r="Q6" s="47"/>
      <c r="R6" s="47"/>
      <c r="S6" s="47"/>
      <c r="T6" s="8"/>
      <c r="U6" s="51"/>
      <c r="V6" s="64"/>
    </row>
    <row r="7" spans="1:23" s="21" customFormat="1" ht="18.95" customHeight="1">
      <c r="A7" s="51"/>
      <c r="B7" s="51"/>
      <c r="C7" s="51"/>
      <c r="D7" s="52"/>
      <c r="E7" s="61" t="s">
        <v>8</v>
      </c>
      <c r="F7" s="47"/>
      <c r="G7" s="48"/>
      <c r="H7" s="61" t="s">
        <v>1</v>
      </c>
      <c r="I7" s="47"/>
      <c r="J7" s="48"/>
      <c r="K7" s="61" t="s">
        <v>4</v>
      </c>
      <c r="L7" s="47"/>
      <c r="M7" s="48"/>
      <c r="N7" s="61" t="s">
        <v>52</v>
      </c>
      <c r="O7" s="47"/>
      <c r="P7" s="48"/>
      <c r="Q7" s="47" t="s">
        <v>71</v>
      </c>
      <c r="R7" s="47"/>
      <c r="S7" s="47"/>
      <c r="T7" s="8"/>
      <c r="U7" s="51"/>
      <c r="V7" s="64"/>
    </row>
    <row r="8" spans="1:23" s="21" customFormat="1" ht="18.95" customHeight="1">
      <c r="A8" s="51"/>
      <c r="B8" s="51"/>
      <c r="C8" s="51"/>
      <c r="D8" s="52"/>
      <c r="E8" s="6"/>
      <c r="G8" s="33"/>
      <c r="H8" s="61" t="s">
        <v>5</v>
      </c>
      <c r="I8" s="47"/>
      <c r="J8" s="48"/>
      <c r="K8" s="61" t="s">
        <v>10</v>
      </c>
      <c r="L8" s="47"/>
      <c r="M8" s="48"/>
      <c r="N8" s="61" t="s">
        <v>35</v>
      </c>
      <c r="O8" s="47"/>
      <c r="P8" s="48"/>
      <c r="Q8" s="47" t="s">
        <v>9</v>
      </c>
      <c r="R8" s="47"/>
      <c r="S8" s="47"/>
      <c r="T8" s="8"/>
      <c r="U8" s="51"/>
      <c r="V8" s="64"/>
    </row>
    <row r="9" spans="1:23" s="21" customFormat="1" ht="18.95" customHeight="1">
      <c r="A9" s="51"/>
      <c r="B9" s="51"/>
      <c r="C9" s="51"/>
      <c r="D9" s="52"/>
      <c r="E9" s="22"/>
      <c r="F9" s="25"/>
      <c r="G9" s="34"/>
      <c r="H9" s="62" t="s">
        <v>6</v>
      </c>
      <c r="I9" s="59"/>
      <c r="J9" s="60"/>
      <c r="K9" s="62" t="s">
        <v>6</v>
      </c>
      <c r="L9" s="59"/>
      <c r="M9" s="60"/>
      <c r="N9" s="61" t="s">
        <v>36</v>
      </c>
      <c r="O9" s="47"/>
      <c r="P9" s="48"/>
      <c r="Q9" s="25"/>
      <c r="R9" s="25"/>
      <c r="S9" s="25"/>
      <c r="T9" s="6"/>
      <c r="U9" s="51"/>
      <c r="V9" s="64"/>
    </row>
    <row r="10" spans="1:23" s="21" customFormat="1" ht="18.95" customHeight="1">
      <c r="A10" s="51"/>
      <c r="B10" s="51"/>
      <c r="C10" s="51"/>
      <c r="D10" s="52"/>
      <c r="E10" s="20" t="s">
        <v>7</v>
      </c>
      <c r="F10" s="28" t="s">
        <v>17</v>
      </c>
      <c r="G10" s="2" t="s">
        <v>18</v>
      </c>
      <c r="H10" s="20" t="s">
        <v>7</v>
      </c>
      <c r="I10" s="20" t="s">
        <v>17</v>
      </c>
      <c r="J10" s="2" t="s">
        <v>18</v>
      </c>
      <c r="K10" s="20" t="s">
        <v>7</v>
      </c>
      <c r="L10" s="20" t="s">
        <v>17</v>
      </c>
      <c r="M10" s="2" t="s">
        <v>18</v>
      </c>
      <c r="N10" s="20" t="s">
        <v>7</v>
      </c>
      <c r="O10" s="20" t="s">
        <v>17</v>
      </c>
      <c r="P10" s="20" t="s">
        <v>18</v>
      </c>
      <c r="Q10" s="20" t="s">
        <v>7</v>
      </c>
      <c r="R10" s="20" t="s">
        <v>17</v>
      </c>
      <c r="S10" s="1" t="s">
        <v>18</v>
      </c>
      <c r="T10" s="8"/>
      <c r="U10" s="51"/>
      <c r="V10" s="64"/>
    </row>
    <row r="11" spans="1:23" s="21" customFormat="1" ht="18.95" customHeight="1">
      <c r="A11" s="53"/>
      <c r="B11" s="53"/>
      <c r="C11" s="53"/>
      <c r="D11" s="54"/>
      <c r="E11" s="30" t="s">
        <v>8</v>
      </c>
      <c r="F11" s="23" t="s">
        <v>19</v>
      </c>
      <c r="G11" s="23" t="s">
        <v>20</v>
      </c>
      <c r="H11" s="30" t="s">
        <v>8</v>
      </c>
      <c r="I11" s="30" t="s">
        <v>19</v>
      </c>
      <c r="J11" s="23" t="s">
        <v>20</v>
      </c>
      <c r="K11" s="30" t="s">
        <v>8</v>
      </c>
      <c r="L11" s="30" t="s">
        <v>19</v>
      </c>
      <c r="M11" s="23" t="s">
        <v>20</v>
      </c>
      <c r="N11" s="30" t="s">
        <v>8</v>
      </c>
      <c r="O11" s="30" t="s">
        <v>19</v>
      </c>
      <c r="P11" s="23" t="s">
        <v>20</v>
      </c>
      <c r="Q11" s="30" t="s">
        <v>8</v>
      </c>
      <c r="R11" s="30" t="s">
        <v>19</v>
      </c>
      <c r="S11" s="24" t="s">
        <v>20</v>
      </c>
      <c r="T11" s="31"/>
      <c r="U11" s="53"/>
      <c r="V11" s="53"/>
    </row>
    <row r="12" spans="1:23" s="21" customFormat="1" ht="18.95" customHeight="1">
      <c r="A12" s="47" t="s">
        <v>34</v>
      </c>
      <c r="B12" s="47"/>
      <c r="C12" s="47"/>
      <c r="D12" s="48"/>
      <c r="E12" s="11">
        <f t="shared" ref="E12:E32" si="0">SUM(H12,K12,N12,Q12)</f>
        <v>84831</v>
      </c>
      <c r="F12" s="11">
        <f>SUM(I12,L12,O12,R12)</f>
        <v>42732</v>
      </c>
      <c r="G12" s="11">
        <f t="shared" ref="G12:G32" si="1">SUM(J12,M12,P12,S12)</f>
        <v>42099</v>
      </c>
      <c r="H12" s="11">
        <f>SUM(H13,H18,H25,H29)</f>
        <v>54604</v>
      </c>
      <c r="I12" s="11">
        <f t="shared" ref="I12:S12" si="2">SUM(I13,I18,I25,I29)</f>
        <v>27673</v>
      </c>
      <c r="J12" s="11">
        <f>SUM(J13,J18,J25,J29)</f>
        <v>26931</v>
      </c>
      <c r="K12" s="11">
        <f t="shared" si="2"/>
        <v>25073</v>
      </c>
      <c r="L12" s="11">
        <f t="shared" si="2"/>
        <v>12297</v>
      </c>
      <c r="M12" s="11">
        <f t="shared" si="2"/>
        <v>12776</v>
      </c>
      <c r="N12" s="11">
        <f t="shared" si="2"/>
        <v>4011</v>
      </c>
      <c r="O12" s="11">
        <f t="shared" si="2"/>
        <v>2139</v>
      </c>
      <c r="P12" s="11">
        <f t="shared" si="2"/>
        <v>1872</v>
      </c>
      <c r="Q12" s="11">
        <f t="shared" si="2"/>
        <v>1143</v>
      </c>
      <c r="R12" s="11">
        <f t="shared" si="2"/>
        <v>623</v>
      </c>
      <c r="S12" s="38">
        <f t="shared" si="2"/>
        <v>520</v>
      </c>
      <c r="T12" s="6"/>
      <c r="V12" s="1" t="s">
        <v>8</v>
      </c>
      <c r="W12" s="1"/>
    </row>
    <row r="13" spans="1:23" s="21" customFormat="1" ht="18.95" customHeight="1">
      <c r="A13" s="41" t="s">
        <v>15</v>
      </c>
      <c r="B13" s="1"/>
      <c r="C13" s="1"/>
      <c r="D13" s="2"/>
      <c r="E13" s="12">
        <f>SUM(H13,K13,N13,Q13)</f>
        <v>15844</v>
      </c>
      <c r="F13" s="12">
        <f>SUM(I13,L13,O13,R13)</f>
        <v>8200</v>
      </c>
      <c r="G13" s="12">
        <f t="shared" si="1"/>
        <v>7644</v>
      </c>
      <c r="H13" s="12">
        <f>SUM(H14:H17)</f>
        <v>8059</v>
      </c>
      <c r="I13" s="12">
        <f t="shared" ref="I13:Q13" si="3">SUM(I14:I17)</f>
        <v>4182</v>
      </c>
      <c r="J13" s="12">
        <f t="shared" si="3"/>
        <v>3877</v>
      </c>
      <c r="K13" s="12">
        <f>SUM(K14:K17)</f>
        <v>6233</v>
      </c>
      <c r="L13" s="12">
        <f>SUM(L14:L17)</f>
        <v>3209</v>
      </c>
      <c r="M13" s="12">
        <f t="shared" si="3"/>
        <v>3024</v>
      </c>
      <c r="N13" s="12">
        <f t="shared" si="3"/>
        <v>1201</v>
      </c>
      <c r="O13" s="12">
        <f t="shared" si="3"/>
        <v>624</v>
      </c>
      <c r="P13" s="12">
        <f t="shared" si="3"/>
        <v>577</v>
      </c>
      <c r="Q13" s="12">
        <f t="shared" si="3"/>
        <v>351</v>
      </c>
      <c r="R13" s="12">
        <f>SUM(R14:R17)</f>
        <v>185</v>
      </c>
      <c r="S13" s="10">
        <f>SUM(S14:S17)</f>
        <v>166</v>
      </c>
      <c r="T13" s="43"/>
      <c r="U13" s="41" t="s">
        <v>16</v>
      </c>
      <c r="V13" s="1"/>
      <c r="W13" s="1"/>
    </row>
    <row r="14" spans="1:23" s="7" customFormat="1" ht="18.95" customHeight="1">
      <c r="B14" s="7" t="s">
        <v>61</v>
      </c>
      <c r="D14" s="4"/>
      <c r="E14" s="15">
        <f t="shared" si="0"/>
        <v>2459</v>
      </c>
      <c r="F14" s="15">
        <f>SUM(I14,L14,O14,R14)</f>
        <v>1269</v>
      </c>
      <c r="G14" s="15">
        <f t="shared" si="1"/>
        <v>1190</v>
      </c>
      <c r="H14" s="44" t="s">
        <v>73</v>
      </c>
      <c r="I14" s="44" t="s">
        <v>73</v>
      </c>
      <c r="J14" s="44" t="s">
        <v>73</v>
      </c>
      <c r="K14" s="15">
        <f t="shared" ref="K14:K32" si="4">SUM(L14:M14)</f>
        <v>2021</v>
      </c>
      <c r="L14" s="15">
        <v>1040</v>
      </c>
      <c r="M14" s="14">
        <v>981</v>
      </c>
      <c r="N14" s="15">
        <f t="shared" ref="N14:N28" si="5">SUM(O14:P14)</f>
        <v>412</v>
      </c>
      <c r="O14" s="15">
        <v>217</v>
      </c>
      <c r="P14" s="14">
        <v>195</v>
      </c>
      <c r="Q14" s="15">
        <f>SUM(R14:S14)</f>
        <v>26</v>
      </c>
      <c r="R14" s="15">
        <v>12</v>
      </c>
      <c r="S14" s="13">
        <v>14</v>
      </c>
      <c r="T14" s="3"/>
      <c r="V14" s="7" t="s">
        <v>31</v>
      </c>
    </row>
    <row r="15" spans="1:23" s="7" customFormat="1" ht="18.95" customHeight="1">
      <c r="B15" s="7" t="s">
        <v>62</v>
      </c>
      <c r="D15" s="4"/>
      <c r="E15" s="15">
        <f t="shared" si="0"/>
        <v>6508</v>
      </c>
      <c r="F15" s="15">
        <f t="shared" ref="F15:F32" si="6">SUM(I15,L15,O15,R15)</f>
        <v>3368</v>
      </c>
      <c r="G15" s="15">
        <f t="shared" si="1"/>
        <v>3140</v>
      </c>
      <c r="H15" s="15">
        <f t="shared" ref="H15:H32" si="7">SUM(I15:J15)</f>
        <v>3906</v>
      </c>
      <c r="I15" s="15">
        <v>2024</v>
      </c>
      <c r="J15" s="14">
        <v>1882</v>
      </c>
      <c r="K15" s="15">
        <f t="shared" si="4"/>
        <v>2026</v>
      </c>
      <c r="L15" s="15">
        <v>1047</v>
      </c>
      <c r="M15" s="14">
        <v>979</v>
      </c>
      <c r="N15" s="15">
        <f t="shared" si="5"/>
        <v>407</v>
      </c>
      <c r="O15" s="15">
        <v>209</v>
      </c>
      <c r="P15" s="14">
        <v>198</v>
      </c>
      <c r="Q15" s="15">
        <f>SUM(R15:S15)</f>
        <v>169</v>
      </c>
      <c r="R15" s="15">
        <v>88</v>
      </c>
      <c r="S15" s="42">
        <v>81</v>
      </c>
      <c r="T15" s="3"/>
      <c r="V15" s="7" t="s">
        <v>32</v>
      </c>
    </row>
    <row r="16" spans="1:23" s="7" customFormat="1" ht="18.95" customHeight="1">
      <c r="B16" s="7" t="s">
        <v>63</v>
      </c>
      <c r="D16" s="4"/>
      <c r="E16" s="15">
        <f t="shared" si="0"/>
        <v>6877</v>
      </c>
      <c r="F16" s="15">
        <f t="shared" si="6"/>
        <v>3563</v>
      </c>
      <c r="G16" s="15">
        <f t="shared" si="1"/>
        <v>3314</v>
      </c>
      <c r="H16" s="15">
        <f t="shared" si="7"/>
        <v>4153</v>
      </c>
      <c r="I16" s="15">
        <v>2158</v>
      </c>
      <c r="J16" s="14">
        <v>1995</v>
      </c>
      <c r="K16" s="15">
        <f t="shared" si="4"/>
        <v>2186</v>
      </c>
      <c r="L16" s="15">
        <v>1122</v>
      </c>
      <c r="M16" s="14">
        <v>1064</v>
      </c>
      <c r="N16" s="15">
        <f t="shared" si="5"/>
        <v>382</v>
      </c>
      <c r="O16" s="15">
        <v>198</v>
      </c>
      <c r="P16" s="14">
        <v>184</v>
      </c>
      <c r="Q16" s="15">
        <f>SUM(R16:S16)</f>
        <v>156</v>
      </c>
      <c r="R16" s="15">
        <v>85</v>
      </c>
      <c r="S16" s="42">
        <v>71</v>
      </c>
      <c r="T16" s="3"/>
      <c r="V16" s="5" t="s">
        <v>33</v>
      </c>
    </row>
    <row r="17" spans="1:24" s="7" customFormat="1" ht="18.95" customHeight="1">
      <c r="B17" s="7" t="s">
        <v>25</v>
      </c>
      <c r="D17" s="4"/>
      <c r="E17" s="15">
        <f t="shared" si="0"/>
        <v>0</v>
      </c>
      <c r="F17" s="15">
        <f t="shared" si="6"/>
        <v>0</v>
      </c>
      <c r="G17" s="15">
        <f t="shared" si="1"/>
        <v>0</v>
      </c>
      <c r="H17" s="44" t="s">
        <v>73</v>
      </c>
      <c r="I17" s="44" t="s">
        <v>73</v>
      </c>
      <c r="J17" s="44" t="s">
        <v>73</v>
      </c>
      <c r="K17" s="44" t="s">
        <v>73</v>
      </c>
      <c r="L17" s="44" t="s">
        <v>73</v>
      </c>
      <c r="M17" s="44" t="s">
        <v>73</v>
      </c>
      <c r="N17" s="44" t="s">
        <v>73</v>
      </c>
      <c r="O17" s="44" t="s">
        <v>73</v>
      </c>
      <c r="P17" s="44" t="s">
        <v>73</v>
      </c>
      <c r="Q17" s="44" t="s">
        <v>73</v>
      </c>
      <c r="R17" s="44" t="s">
        <v>73</v>
      </c>
      <c r="S17" s="46" t="s">
        <v>73</v>
      </c>
      <c r="T17" s="3"/>
      <c r="V17" s="5" t="s">
        <v>28</v>
      </c>
    </row>
    <row r="18" spans="1:24" s="21" customFormat="1" ht="18.95" customHeight="1">
      <c r="A18" s="21" t="s">
        <v>11</v>
      </c>
      <c r="D18" s="33"/>
      <c r="E18" s="12">
        <f>SUM(H18,K18,N18,Q18)</f>
        <v>41507</v>
      </c>
      <c r="F18" s="12">
        <f>SUM(I18,L18,O18,R18)</f>
        <v>21500</v>
      </c>
      <c r="G18" s="12">
        <f t="shared" si="1"/>
        <v>20007</v>
      </c>
      <c r="H18" s="12">
        <f>SUM(H19:H24)</f>
        <v>26020</v>
      </c>
      <c r="I18" s="12">
        <f t="shared" ref="I18:S18" si="8">SUM(I19:I24)</f>
        <v>13604</v>
      </c>
      <c r="J18" s="12">
        <f t="shared" si="8"/>
        <v>12416</v>
      </c>
      <c r="K18" s="12">
        <f t="shared" si="8"/>
        <v>12332</v>
      </c>
      <c r="L18" s="12">
        <f t="shared" si="8"/>
        <v>6223</v>
      </c>
      <c r="M18" s="12">
        <f t="shared" si="8"/>
        <v>6109</v>
      </c>
      <c r="N18" s="12">
        <f t="shared" si="8"/>
        <v>2418</v>
      </c>
      <c r="O18" s="12">
        <f t="shared" si="8"/>
        <v>1290</v>
      </c>
      <c r="P18" s="12">
        <f t="shared" si="8"/>
        <v>1128</v>
      </c>
      <c r="Q18" s="12">
        <f t="shared" si="8"/>
        <v>737</v>
      </c>
      <c r="R18" s="12">
        <f t="shared" si="8"/>
        <v>383</v>
      </c>
      <c r="S18" s="10">
        <f t="shared" si="8"/>
        <v>354</v>
      </c>
      <c r="T18" s="43"/>
      <c r="U18" s="41" t="s">
        <v>12</v>
      </c>
      <c r="W18" s="1"/>
      <c r="X18" s="1"/>
    </row>
    <row r="19" spans="1:24" s="7" customFormat="1" ht="18.95" customHeight="1">
      <c r="B19" s="7" t="s">
        <v>26</v>
      </c>
      <c r="D19" s="4"/>
      <c r="E19" s="15">
        <f t="shared" si="0"/>
        <v>7606</v>
      </c>
      <c r="F19" s="15">
        <f t="shared" si="6"/>
        <v>3949</v>
      </c>
      <c r="G19" s="15">
        <f t="shared" si="1"/>
        <v>3657</v>
      </c>
      <c r="H19" s="15">
        <f t="shared" si="7"/>
        <v>4760</v>
      </c>
      <c r="I19" s="15">
        <v>2502</v>
      </c>
      <c r="J19" s="14">
        <v>2258</v>
      </c>
      <c r="K19" s="15">
        <f t="shared" si="4"/>
        <v>2206</v>
      </c>
      <c r="L19" s="15">
        <v>1099</v>
      </c>
      <c r="M19" s="14">
        <v>1107</v>
      </c>
      <c r="N19" s="15">
        <f t="shared" si="5"/>
        <v>484</v>
      </c>
      <c r="O19" s="15">
        <v>262</v>
      </c>
      <c r="P19" s="14">
        <v>222</v>
      </c>
      <c r="Q19" s="15">
        <f t="shared" ref="Q19:Q24" si="9">SUM(R19:S19)</f>
        <v>156</v>
      </c>
      <c r="R19" s="15">
        <v>86</v>
      </c>
      <c r="S19" s="42">
        <v>70</v>
      </c>
      <c r="T19" s="3"/>
      <c r="V19" s="5" t="s">
        <v>29</v>
      </c>
    </row>
    <row r="20" spans="1:24" s="7" customFormat="1" ht="18.95" customHeight="1">
      <c r="B20" s="7" t="s">
        <v>27</v>
      </c>
      <c r="D20" s="4"/>
      <c r="E20" s="15">
        <f t="shared" si="0"/>
        <v>7112</v>
      </c>
      <c r="F20" s="15">
        <f t="shared" si="6"/>
        <v>3687</v>
      </c>
      <c r="G20" s="15">
        <f t="shared" si="1"/>
        <v>3425</v>
      </c>
      <c r="H20" s="15">
        <f t="shared" si="7"/>
        <v>4474</v>
      </c>
      <c r="I20" s="15">
        <v>2344</v>
      </c>
      <c r="J20" s="14">
        <v>2130</v>
      </c>
      <c r="K20" s="15">
        <f t="shared" si="4"/>
        <v>2087</v>
      </c>
      <c r="L20" s="15">
        <v>1044</v>
      </c>
      <c r="M20" s="14">
        <v>1043</v>
      </c>
      <c r="N20" s="15">
        <f t="shared" si="5"/>
        <v>414</v>
      </c>
      <c r="O20" s="15">
        <v>224</v>
      </c>
      <c r="P20" s="14">
        <v>190</v>
      </c>
      <c r="Q20" s="15">
        <f t="shared" si="9"/>
        <v>137</v>
      </c>
      <c r="R20" s="15">
        <v>75</v>
      </c>
      <c r="S20" s="42">
        <v>62</v>
      </c>
      <c r="T20" s="3"/>
      <c r="V20" s="5" t="s">
        <v>30</v>
      </c>
    </row>
    <row r="21" spans="1:24" s="7" customFormat="1" ht="18.95" customHeight="1">
      <c r="B21" s="7" t="s">
        <v>41</v>
      </c>
      <c r="D21" s="4"/>
      <c r="E21" s="15">
        <f t="shared" si="0"/>
        <v>7035</v>
      </c>
      <c r="F21" s="15">
        <f t="shared" si="6"/>
        <v>3649</v>
      </c>
      <c r="G21" s="15">
        <f t="shared" si="1"/>
        <v>3386</v>
      </c>
      <c r="H21" s="15">
        <f t="shared" si="7"/>
        <v>4383</v>
      </c>
      <c r="I21" s="15">
        <v>2290</v>
      </c>
      <c r="J21" s="14">
        <v>2093</v>
      </c>
      <c r="K21" s="15">
        <f t="shared" si="4"/>
        <v>2090</v>
      </c>
      <c r="L21" s="15">
        <v>1070</v>
      </c>
      <c r="M21" s="14">
        <v>1020</v>
      </c>
      <c r="N21" s="15">
        <f t="shared" si="5"/>
        <v>426</v>
      </c>
      <c r="O21" s="15">
        <v>234</v>
      </c>
      <c r="P21" s="14">
        <v>192</v>
      </c>
      <c r="Q21" s="15">
        <f t="shared" si="9"/>
        <v>136</v>
      </c>
      <c r="R21" s="15">
        <v>55</v>
      </c>
      <c r="S21" s="42">
        <v>81</v>
      </c>
      <c r="T21" s="3"/>
      <c r="V21" s="5" t="s">
        <v>53</v>
      </c>
    </row>
    <row r="22" spans="1:24" s="7" customFormat="1" ht="18.95" customHeight="1">
      <c r="B22" s="7" t="s">
        <v>42</v>
      </c>
      <c r="D22" s="4"/>
      <c r="E22" s="15">
        <f t="shared" si="0"/>
        <v>7024</v>
      </c>
      <c r="F22" s="15">
        <f t="shared" si="6"/>
        <v>3615</v>
      </c>
      <c r="G22" s="15">
        <f t="shared" si="1"/>
        <v>3409</v>
      </c>
      <c r="H22" s="15">
        <f t="shared" si="7"/>
        <v>4563</v>
      </c>
      <c r="I22" s="15">
        <v>2359</v>
      </c>
      <c r="J22" s="14">
        <v>2204</v>
      </c>
      <c r="K22" s="15">
        <f t="shared" si="4"/>
        <v>2019</v>
      </c>
      <c r="L22" s="15">
        <v>1027</v>
      </c>
      <c r="M22" s="14">
        <v>992</v>
      </c>
      <c r="N22" s="15">
        <f t="shared" si="5"/>
        <v>343</v>
      </c>
      <c r="O22" s="15">
        <v>175</v>
      </c>
      <c r="P22" s="14">
        <v>168</v>
      </c>
      <c r="Q22" s="15">
        <f t="shared" si="9"/>
        <v>99</v>
      </c>
      <c r="R22" s="15">
        <v>54</v>
      </c>
      <c r="S22" s="42">
        <v>45</v>
      </c>
      <c r="T22" s="3"/>
      <c r="V22" s="5" t="s">
        <v>54</v>
      </c>
    </row>
    <row r="23" spans="1:24" s="7" customFormat="1" ht="18.95" customHeight="1">
      <c r="B23" s="7" t="s">
        <v>43</v>
      </c>
      <c r="D23" s="4"/>
      <c r="E23" s="15">
        <f t="shared" si="0"/>
        <v>6712</v>
      </c>
      <c r="F23" s="15">
        <f t="shared" si="6"/>
        <v>3473</v>
      </c>
      <c r="G23" s="15">
        <f t="shared" si="1"/>
        <v>3239</v>
      </c>
      <c r="H23" s="15">
        <f t="shared" si="7"/>
        <v>4220</v>
      </c>
      <c r="I23" s="15">
        <v>2200</v>
      </c>
      <c r="J23" s="14">
        <v>2020</v>
      </c>
      <c r="K23" s="15">
        <f t="shared" si="4"/>
        <v>2025</v>
      </c>
      <c r="L23" s="15">
        <v>1016</v>
      </c>
      <c r="M23" s="14">
        <v>1009</v>
      </c>
      <c r="N23" s="15">
        <f t="shared" si="5"/>
        <v>356</v>
      </c>
      <c r="O23" s="15">
        <v>196</v>
      </c>
      <c r="P23" s="14">
        <v>160</v>
      </c>
      <c r="Q23" s="15">
        <f t="shared" si="9"/>
        <v>111</v>
      </c>
      <c r="R23" s="15">
        <v>61</v>
      </c>
      <c r="S23" s="42">
        <v>50</v>
      </c>
      <c r="T23" s="3"/>
      <c r="V23" s="5" t="s">
        <v>55</v>
      </c>
    </row>
    <row r="24" spans="1:24" s="7" customFormat="1" ht="18.95" customHeight="1">
      <c r="B24" s="7" t="s">
        <v>44</v>
      </c>
      <c r="D24" s="4"/>
      <c r="E24" s="15">
        <f t="shared" si="0"/>
        <v>6018</v>
      </c>
      <c r="F24" s="15">
        <f t="shared" si="6"/>
        <v>3127</v>
      </c>
      <c r="G24" s="15">
        <f t="shared" si="1"/>
        <v>2891</v>
      </c>
      <c r="H24" s="15">
        <f t="shared" si="7"/>
        <v>3620</v>
      </c>
      <c r="I24" s="15">
        <v>1909</v>
      </c>
      <c r="J24" s="14">
        <v>1711</v>
      </c>
      <c r="K24" s="15">
        <f t="shared" si="4"/>
        <v>1905</v>
      </c>
      <c r="L24" s="15">
        <v>967</v>
      </c>
      <c r="M24" s="14">
        <v>938</v>
      </c>
      <c r="N24" s="15">
        <f t="shared" si="5"/>
        <v>395</v>
      </c>
      <c r="O24" s="15">
        <v>199</v>
      </c>
      <c r="P24" s="14">
        <v>196</v>
      </c>
      <c r="Q24" s="15">
        <f t="shared" si="9"/>
        <v>98</v>
      </c>
      <c r="R24" s="15">
        <v>52</v>
      </c>
      <c r="S24" s="42">
        <v>46</v>
      </c>
      <c r="T24" s="3"/>
      <c r="V24" s="5" t="s">
        <v>56</v>
      </c>
    </row>
    <row r="25" spans="1:24" s="21" customFormat="1" ht="18.95" customHeight="1">
      <c r="A25" s="21" t="s">
        <v>50</v>
      </c>
      <c r="D25" s="33"/>
      <c r="E25" s="12">
        <f>SUM(H25,K25,N25,Q25)</f>
        <v>18711</v>
      </c>
      <c r="F25" s="12">
        <f t="shared" si="6"/>
        <v>9473</v>
      </c>
      <c r="G25" s="12">
        <f t="shared" si="1"/>
        <v>9238</v>
      </c>
      <c r="H25" s="12">
        <f>SUM(H26:H28)</f>
        <v>14215</v>
      </c>
      <c r="I25" s="12">
        <f t="shared" ref="I25:R25" si="10">SUM(I26:I28)</f>
        <v>7313</v>
      </c>
      <c r="J25" s="12">
        <f t="shared" si="10"/>
        <v>6902</v>
      </c>
      <c r="K25" s="12">
        <f t="shared" si="10"/>
        <v>4065</v>
      </c>
      <c r="L25" s="12">
        <f t="shared" si="10"/>
        <v>1896</v>
      </c>
      <c r="M25" s="12">
        <f t="shared" si="10"/>
        <v>2169</v>
      </c>
      <c r="N25" s="12">
        <f t="shared" si="10"/>
        <v>392</v>
      </c>
      <c r="O25" s="12">
        <f t="shared" si="10"/>
        <v>225</v>
      </c>
      <c r="P25" s="12">
        <f t="shared" si="10"/>
        <v>167</v>
      </c>
      <c r="Q25" s="12">
        <f t="shared" si="10"/>
        <v>39</v>
      </c>
      <c r="R25" s="12">
        <f t="shared" si="10"/>
        <v>39</v>
      </c>
      <c r="S25" s="46" t="s">
        <v>73</v>
      </c>
      <c r="T25" s="43"/>
      <c r="U25" s="41" t="s">
        <v>13</v>
      </c>
      <c r="V25" s="1"/>
      <c r="W25" s="1"/>
    </row>
    <row r="26" spans="1:24" s="7" customFormat="1" ht="18.95" customHeight="1">
      <c r="B26" s="7" t="s">
        <v>38</v>
      </c>
      <c r="D26" s="4"/>
      <c r="E26" s="15">
        <f t="shared" si="0"/>
        <v>6258</v>
      </c>
      <c r="F26" s="15">
        <f t="shared" si="6"/>
        <v>3179</v>
      </c>
      <c r="G26" s="15">
        <f t="shared" si="1"/>
        <v>3079</v>
      </c>
      <c r="H26" s="15">
        <f t="shared" si="7"/>
        <v>4714</v>
      </c>
      <c r="I26" s="15">
        <v>2419</v>
      </c>
      <c r="J26" s="14">
        <v>2295</v>
      </c>
      <c r="K26" s="15">
        <f t="shared" si="4"/>
        <v>1383</v>
      </c>
      <c r="L26" s="15">
        <v>661</v>
      </c>
      <c r="M26" s="14">
        <v>722</v>
      </c>
      <c r="N26" s="15">
        <f t="shared" si="5"/>
        <v>150</v>
      </c>
      <c r="O26" s="15">
        <v>88</v>
      </c>
      <c r="P26" s="14">
        <v>62</v>
      </c>
      <c r="Q26" s="15">
        <f>SUM(R26:S26)</f>
        <v>11</v>
      </c>
      <c r="R26" s="15">
        <v>11</v>
      </c>
      <c r="S26" s="46" t="s">
        <v>73</v>
      </c>
      <c r="T26" s="3"/>
      <c r="V26" s="5" t="s">
        <v>48</v>
      </c>
    </row>
    <row r="27" spans="1:24" s="7" customFormat="1" ht="18.95" customHeight="1">
      <c r="B27" s="7" t="s">
        <v>39</v>
      </c>
      <c r="D27" s="4"/>
      <c r="E27" s="15">
        <f t="shared" si="0"/>
        <v>6254</v>
      </c>
      <c r="F27" s="15">
        <f t="shared" si="6"/>
        <v>3250</v>
      </c>
      <c r="G27" s="15">
        <f t="shared" si="1"/>
        <v>3004</v>
      </c>
      <c r="H27" s="15">
        <f t="shared" si="7"/>
        <v>4708</v>
      </c>
      <c r="I27" s="15">
        <v>2506</v>
      </c>
      <c r="J27" s="14">
        <v>2202</v>
      </c>
      <c r="K27" s="15">
        <f t="shared" si="4"/>
        <v>1402</v>
      </c>
      <c r="L27" s="15">
        <v>649</v>
      </c>
      <c r="M27" s="14">
        <v>753</v>
      </c>
      <c r="N27" s="15">
        <f t="shared" si="5"/>
        <v>129</v>
      </c>
      <c r="O27" s="15">
        <v>80</v>
      </c>
      <c r="P27" s="14">
        <v>49</v>
      </c>
      <c r="Q27" s="15">
        <f>SUM(R27:S27)</f>
        <v>15</v>
      </c>
      <c r="R27" s="15">
        <v>15</v>
      </c>
      <c r="S27" s="46" t="s">
        <v>73</v>
      </c>
      <c r="T27" s="3"/>
      <c r="V27" s="5" t="s">
        <v>57</v>
      </c>
    </row>
    <row r="28" spans="1:24" s="7" customFormat="1" ht="18.95" customHeight="1">
      <c r="B28" s="7" t="s">
        <v>40</v>
      </c>
      <c r="D28" s="4"/>
      <c r="E28" s="15">
        <f t="shared" si="0"/>
        <v>6199</v>
      </c>
      <c r="F28" s="15">
        <f t="shared" si="6"/>
        <v>3044</v>
      </c>
      <c r="G28" s="15">
        <f t="shared" si="1"/>
        <v>3155</v>
      </c>
      <c r="H28" s="15">
        <f t="shared" si="7"/>
        <v>4793</v>
      </c>
      <c r="I28" s="15">
        <v>2388</v>
      </c>
      <c r="J28" s="14">
        <v>2405</v>
      </c>
      <c r="K28" s="15">
        <f t="shared" si="4"/>
        <v>1280</v>
      </c>
      <c r="L28" s="15">
        <v>586</v>
      </c>
      <c r="M28" s="14">
        <v>694</v>
      </c>
      <c r="N28" s="15">
        <f t="shared" si="5"/>
        <v>113</v>
      </c>
      <c r="O28" s="15">
        <v>57</v>
      </c>
      <c r="P28" s="14">
        <v>56</v>
      </c>
      <c r="Q28" s="15">
        <f>SUM(R28:S28)</f>
        <v>13</v>
      </c>
      <c r="R28" s="15">
        <v>13</v>
      </c>
      <c r="S28" s="46" t="s">
        <v>73</v>
      </c>
      <c r="T28" s="3"/>
      <c r="V28" s="5" t="s">
        <v>58</v>
      </c>
    </row>
    <row r="29" spans="1:24" s="21" customFormat="1" ht="18.95" customHeight="1">
      <c r="A29" s="21" t="s">
        <v>51</v>
      </c>
      <c r="D29" s="33"/>
      <c r="E29" s="12">
        <f>SUM(H29,K29,N29,Q29)</f>
        <v>8769</v>
      </c>
      <c r="F29" s="12">
        <f t="shared" si="6"/>
        <v>3559</v>
      </c>
      <c r="G29" s="12">
        <f t="shared" si="1"/>
        <v>5210</v>
      </c>
      <c r="H29" s="12">
        <f t="shared" ref="H29:M29" si="11">SUM(H30:H32)</f>
        <v>6310</v>
      </c>
      <c r="I29" s="12">
        <f t="shared" si="11"/>
        <v>2574</v>
      </c>
      <c r="J29" s="12">
        <f t="shared" si="11"/>
        <v>3736</v>
      </c>
      <c r="K29" s="12">
        <f t="shared" si="11"/>
        <v>2443</v>
      </c>
      <c r="L29" s="12">
        <f t="shared" si="11"/>
        <v>969</v>
      </c>
      <c r="M29" s="12">
        <f t="shared" si="11"/>
        <v>1474</v>
      </c>
      <c r="N29" s="44" t="s">
        <v>73</v>
      </c>
      <c r="O29" s="44" t="s">
        <v>73</v>
      </c>
      <c r="P29" s="44" t="s">
        <v>73</v>
      </c>
      <c r="Q29" s="12">
        <f>SUM(Q30:Q32)</f>
        <v>16</v>
      </c>
      <c r="R29" s="12">
        <f>SUM(R30:R32)</f>
        <v>16</v>
      </c>
      <c r="S29" s="46" t="s">
        <v>73</v>
      </c>
      <c r="T29" s="43"/>
      <c r="U29" s="41" t="s">
        <v>14</v>
      </c>
      <c r="V29" s="1"/>
      <c r="W29" s="1"/>
    </row>
    <row r="30" spans="1:24" s="7" customFormat="1" ht="18.95" customHeight="1">
      <c r="B30" s="7" t="s">
        <v>45</v>
      </c>
      <c r="D30" s="4"/>
      <c r="E30" s="15">
        <f t="shared" si="0"/>
        <v>2952</v>
      </c>
      <c r="F30" s="15">
        <f>SUM(I30,L30,O30,R30)</f>
        <v>1162</v>
      </c>
      <c r="G30" s="15">
        <f t="shared" si="1"/>
        <v>1790</v>
      </c>
      <c r="H30" s="15">
        <f t="shared" si="7"/>
        <v>2108</v>
      </c>
      <c r="I30" s="15">
        <v>846</v>
      </c>
      <c r="J30" s="14">
        <v>1262</v>
      </c>
      <c r="K30" s="15">
        <f t="shared" si="4"/>
        <v>841</v>
      </c>
      <c r="L30" s="15">
        <v>313</v>
      </c>
      <c r="M30" s="14">
        <v>528</v>
      </c>
      <c r="N30" s="44" t="s">
        <v>73</v>
      </c>
      <c r="O30" s="44" t="s">
        <v>73</v>
      </c>
      <c r="P30" s="44" t="s">
        <v>73</v>
      </c>
      <c r="Q30" s="15">
        <f>SUM(R30:S30)</f>
        <v>3</v>
      </c>
      <c r="R30" s="15">
        <v>3</v>
      </c>
      <c r="S30" s="46" t="s">
        <v>73</v>
      </c>
      <c r="T30" s="3"/>
      <c r="V30" s="5" t="s">
        <v>49</v>
      </c>
    </row>
    <row r="31" spans="1:24" s="7" customFormat="1" ht="18.95" customHeight="1">
      <c r="B31" s="7" t="s">
        <v>46</v>
      </c>
      <c r="D31" s="4"/>
      <c r="E31" s="15">
        <f t="shared" si="0"/>
        <v>2913</v>
      </c>
      <c r="F31" s="15">
        <f t="shared" si="6"/>
        <v>1161</v>
      </c>
      <c r="G31" s="15">
        <f t="shared" si="1"/>
        <v>1752</v>
      </c>
      <c r="H31" s="15">
        <f t="shared" si="7"/>
        <v>2092</v>
      </c>
      <c r="I31" s="15">
        <v>838</v>
      </c>
      <c r="J31" s="14">
        <v>1254</v>
      </c>
      <c r="K31" s="15">
        <f t="shared" si="4"/>
        <v>815</v>
      </c>
      <c r="L31" s="15">
        <v>317</v>
      </c>
      <c r="M31" s="14">
        <v>498</v>
      </c>
      <c r="N31" s="44" t="s">
        <v>73</v>
      </c>
      <c r="O31" s="44" t="s">
        <v>73</v>
      </c>
      <c r="P31" s="44" t="s">
        <v>73</v>
      </c>
      <c r="Q31" s="15">
        <f>SUM(R31:S31)</f>
        <v>6</v>
      </c>
      <c r="R31" s="15">
        <v>6</v>
      </c>
      <c r="S31" s="46" t="s">
        <v>73</v>
      </c>
      <c r="T31" s="3"/>
      <c r="V31" s="5" t="s">
        <v>59</v>
      </c>
    </row>
    <row r="32" spans="1:24" s="7" customFormat="1" ht="18.95" customHeight="1">
      <c r="B32" s="7" t="s">
        <v>47</v>
      </c>
      <c r="D32" s="4"/>
      <c r="E32" s="15">
        <f t="shared" si="0"/>
        <v>2904</v>
      </c>
      <c r="F32" s="15">
        <f t="shared" si="6"/>
        <v>1236</v>
      </c>
      <c r="G32" s="15">
        <f t="shared" si="1"/>
        <v>1668</v>
      </c>
      <c r="H32" s="15">
        <f t="shared" si="7"/>
        <v>2110</v>
      </c>
      <c r="I32" s="15">
        <v>890</v>
      </c>
      <c r="J32" s="14">
        <v>1220</v>
      </c>
      <c r="K32" s="15">
        <f t="shared" si="4"/>
        <v>787</v>
      </c>
      <c r="L32" s="15">
        <v>339</v>
      </c>
      <c r="M32" s="14">
        <v>448</v>
      </c>
      <c r="N32" s="44" t="s">
        <v>73</v>
      </c>
      <c r="O32" s="44" t="s">
        <v>73</v>
      </c>
      <c r="P32" s="44" t="s">
        <v>73</v>
      </c>
      <c r="Q32" s="15">
        <f>SUM(R32:S32)</f>
        <v>7</v>
      </c>
      <c r="R32" s="15">
        <v>7</v>
      </c>
      <c r="S32" s="46" t="s">
        <v>73</v>
      </c>
      <c r="T32" s="3"/>
      <c r="V32" s="5" t="s">
        <v>60</v>
      </c>
    </row>
    <row r="33" spans="1:22" s="7" customFormat="1" ht="9" customHeight="1">
      <c r="A33" s="26"/>
      <c r="B33" s="26"/>
      <c r="C33" s="26"/>
      <c r="D33" s="26"/>
      <c r="E33" s="36"/>
      <c r="F33" s="35"/>
      <c r="G33" s="35"/>
      <c r="H33" s="36"/>
      <c r="I33" s="36"/>
      <c r="J33" s="35"/>
      <c r="K33" s="36"/>
      <c r="L33" s="36"/>
      <c r="M33" s="35"/>
      <c r="N33" s="36"/>
      <c r="O33" s="36"/>
      <c r="P33" s="35"/>
      <c r="Q33" s="36"/>
      <c r="R33" s="36"/>
      <c r="S33" s="45"/>
      <c r="T33" s="37"/>
      <c r="U33" s="26"/>
      <c r="V33" s="26"/>
    </row>
    <row r="34" spans="1:22" s="7" customFormat="1" ht="9" customHeight="1"/>
    <row r="35" spans="1:22" s="5" customFormat="1" ht="20.100000000000001" customHeight="1">
      <c r="A35" s="7"/>
      <c r="B35" s="5" t="s">
        <v>65</v>
      </c>
      <c r="C35" s="7"/>
      <c r="D35" s="7"/>
      <c r="E35" s="7"/>
      <c r="K35" s="9" t="s">
        <v>70</v>
      </c>
      <c r="L35" s="9"/>
      <c r="N35" s="7"/>
      <c r="O35" s="7"/>
    </row>
    <row r="36" spans="1:22" s="5" customFormat="1" ht="20.100000000000001" customHeight="1">
      <c r="B36" s="5" t="s">
        <v>74</v>
      </c>
      <c r="K36" s="5" t="s">
        <v>75</v>
      </c>
    </row>
    <row r="37" spans="1:22" s="7" customFormat="1" ht="20.100000000000001" customHeight="1">
      <c r="B37" s="5" t="s">
        <v>66</v>
      </c>
      <c r="C37" s="5"/>
      <c r="D37" s="5"/>
      <c r="E37" s="5"/>
      <c r="F37" s="5"/>
      <c r="G37" s="5"/>
      <c r="H37" s="5"/>
      <c r="I37" s="5"/>
      <c r="J37" s="5"/>
      <c r="K37" s="5" t="s">
        <v>68</v>
      </c>
      <c r="M37" s="5"/>
    </row>
    <row r="38" spans="1:22" s="7" customFormat="1" ht="20.100000000000001" customHeight="1">
      <c r="B38" s="5" t="s">
        <v>67</v>
      </c>
      <c r="C38" s="5"/>
      <c r="D38" s="5"/>
      <c r="E38" s="5"/>
      <c r="F38" s="5"/>
      <c r="G38" s="5"/>
      <c r="H38" s="5"/>
      <c r="I38" s="5"/>
      <c r="J38" s="5"/>
      <c r="K38" s="5" t="s">
        <v>69</v>
      </c>
      <c r="L38" s="5"/>
      <c r="M38" s="5"/>
      <c r="N38" s="5"/>
      <c r="O38" s="5"/>
    </row>
    <row r="39" spans="1:22" ht="9" customHeight="1"/>
    <row r="41" spans="1:22" ht="32.25" customHeight="1"/>
  </sheetData>
  <mergeCells count="22">
    <mergeCell ref="U4:V11"/>
    <mergeCell ref="Q8:S8"/>
    <mergeCell ref="K6:M6"/>
    <mergeCell ref="Q7:S7"/>
    <mergeCell ref="N9:P9"/>
    <mergeCell ref="N8:P8"/>
    <mergeCell ref="A12:D12"/>
    <mergeCell ref="N7:P7"/>
    <mergeCell ref="H8:J8"/>
    <mergeCell ref="N6:P6"/>
    <mergeCell ref="H7:J7"/>
    <mergeCell ref="A4:D11"/>
    <mergeCell ref="K9:M9"/>
    <mergeCell ref="H6:J6"/>
    <mergeCell ref="E6:G6"/>
    <mergeCell ref="H9:J9"/>
    <mergeCell ref="E7:G7"/>
    <mergeCell ref="K8:M8"/>
    <mergeCell ref="H4:S4"/>
    <mergeCell ref="K5:M5"/>
    <mergeCell ref="K7:M7"/>
    <mergeCell ref="Q6:S6"/>
  </mergeCells>
  <phoneticPr fontId="2" type="noConversion"/>
  <pageMargins left="0.55118110200000003" right="0.6" top="0.5" bottom="0.8" header="0.511811024" footer="0.511811024"/>
  <pageSetup paperSize="9"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T-3.6</vt:lpstr>
      <vt:lpstr>'T-3.6'!Print_Area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TEST</cp:lastModifiedBy>
  <cp:lastPrinted>2015-07-24T01:08:05Z</cp:lastPrinted>
  <dcterms:created xsi:type="dcterms:W3CDTF">1997-06-13T10:07:54Z</dcterms:created>
  <dcterms:modified xsi:type="dcterms:W3CDTF">2016-07-11T11:50:00Z</dcterms:modified>
</cp:coreProperties>
</file>