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05" windowWidth="20115" windowHeight="8505"/>
  </bookViews>
  <sheets>
    <sheet name="T-3.6" sheetId="1" r:id="rId1"/>
  </sheets>
  <calcPr calcId="144525"/>
</workbook>
</file>

<file path=xl/calcChain.xml><?xml version="1.0" encoding="utf-8"?>
<calcChain xmlns="http://schemas.openxmlformats.org/spreadsheetml/2006/main">
  <c r="K33" i="1" l="1"/>
  <c r="G33" i="1"/>
  <c r="F33" i="1"/>
  <c r="E33" i="1"/>
  <c r="K32" i="1"/>
  <c r="G32" i="1"/>
  <c r="F32" i="1"/>
  <c r="E32" i="1"/>
  <c r="K31" i="1"/>
  <c r="G31" i="1"/>
  <c r="F31" i="1"/>
  <c r="E31" i="1"/>
  <c r="M30" i="1"/>
  <c r="L30" i="1"/>
  <c r="K30" i="1"/>
  <c r="E30" i="1" s="1"/>
  <c r="G30" i="1"/>
  <c r="F30" i="1"/>
  <c r="K29" i="1"/>
  <c r="G29" i="1"/>
  <c r="F29" i="1"/>
  <c r="E29" i="1"/>
  <c r="K28" i="1"/>
  <c r="G28" i="1"/>
  <c r="F28" i="1"/>
  <c r="E28" i="1"/>
  <c r="K27" i="1"/>
  <c r="G27" i="1"/>
  <c r="F27" i="1"/>
  <c r="E27" i="1"/>
  <c r="M26" i="1"/>
  <c r="L26" i="1"/>
  <c r="F26" i="1" s="1"/>
  <c r="K26" i="1"/>
  <c r="G26" i="1"/>
  <c r="E26" i="1"/>
  <c r="K25" i="1"/>
  <c r="G25" i="1"/>
  <c r="F25" i="1"/>
  <c r="E25" i="1"/>
  <c r="K24" i="1"/>
  <c r="G24" i="1"/>
  <c r="F24" i="1"/>
  <c r="E24" i="1"/>
  <c r="K23" i="1"/>
  <c r="G23" i="1"/>
  <c r="F23" i="1"/>
  <c r="E23" i="1"/>
  <c r="K22" i="1"/>
  <c r="G22" i="1"/>
  <c r="F22" i="1"/>
  <c r="E22" i="1"/>
  <c r="K21" i="1"/>
  <c r="G21" i="1"/>
  <c r="F21" i="1"/>
  <c r="E21" i="1"/>
  <c r="K20" i="1"/>
  <c r="G20" i="1"/>
  <c r="F20" i="1"/>
  <c r="E20" i="1"/>
  <c r="M19" i="1"/>
  <c r="L19" i="1"/>
  <c r="F19" i="1" s="1"/>
  <c r="K19" i="1"/>
  <c r="G19" i="1"/>
  <c r="E19" i="1"/>
  <c r="G18" i="1"/>
  <c r="F18" i="1"/>
  <c r="E18" i="1"/>
  <c r="K17" i="1"/>
  <c r="E17" i="1" s="1"/>
  <c r="G17" i="1"/>
  <c r="F17" i="1"/>
  <c r="K16" i="1"/>
  <c r="E16" i="1" s="1"/>
  <c r="G16" i="1"/>
  <c r="F16" i="1"/>
  <c r="K15" i="1"/>
  <c r="E15" i="1" s="1"/>
  <c r="G15" i="1"/>
  <c r="F15" i="1"/>
  <c r="M14" i="1"/>
  <c r="G14" i="1" s="1"/>
  <c r="L14" i="1"/>
  <c r="K14" i="1"/>
  <c r="E14" i="1" s="1"/>
  <c r="F14" i="1"/>
  <c r="M13" i="1"/>
  <c r="G13" i="1" s="1"/>
  <c r="L13" i="1"/>
  <c r="K13" i="1"/>
  <c r="E13" i="1" s="1"/>
  <c r="F13" i="1"/>
</calcChain>
</file>

<file path=xl/sharedStrings.xml><?xml version="1.0" encoding="utf-8"?>
<sst xmlns="http://schemas.openxmlformats.org/spreadsheetml/2006/main" count="107" uniqueCount="80">
  <si>
    <t xml:space="preserve">ตาราง     </t>
  </si>
  <si>
    <t>นักเรียน จำแนกตามสังกัด เพศ และชั้นเรียน ปีการศึกษา 2557</t>
  </si>
  <si>
    <t xml:space="preserve">Table </t>
  </si>
  <si>
    <t>Student by Jurisdiction, Sex and Grade: Academic Year 2014</t>
  </si>
  <si>
    <t>ชั้นเรียน</t>
  </si>
  <si>
    <t>รวม</t>
  </si>
  <si>
    <t>สังกัด  Jurisdiction</t>
  </si>
  <si>
    <t>Grade</t>
  </si>
  <si>
    <t>Total</t>
  </si>
  <si>
    <t>สนง.คณะกรรมการ</t>
  </si>
  <si>
    <t>สำนักงาน</t>
  </si>
  <si>
    <t>กรมส่งเสริม</t>
  </si>
  <si>
    <t xml:space="preserve">อื่น ๆ </t>
  </si>
  <si>
    <r>
      <t xml:space="preserve">การศึกษาขั้นพื้นฐาน </t>
    </r>
    <r>
      <rPr>
        <vertAlign val="superscript"/>
        <sz val="18"/>
        <rFont val="TH SarabunPSK"/>
        <family val="2"/>
      </rPr>
      <t>1/</t>
    </r>
  </si>
  <si>
    <t>คณะกรรมการส่งเสริม</t>
  </si>
  <si>
    <t>การปกครองท้องถิ่น</t>
  </si>
  <si>
    <t>Others</t>
  </si>
  <si>
    <t>Office of the Basic</t>
  </si>
  <si>
    <r>
      <t xml:space="preserve">การศึกษาเอกชน </t>
    </r>
    <r>
      <rPr>
        <vertAlign val="superscript"/>
        <sz val="18"/>
        <rFont val="TH SarabunPSK"/>
        <family val="2"/>
      </rPr>
      <t>2/</t>
    </r>
  </si>
  <si>
    <t xml:space="preserve">Department of Local </t>
  </si>
  <si>
    <r>
      <t xml:space="preserve">Education Commission </t>
    </r>
    <r>
      <rPr>
        <vertAlign val="superscript"/>
        <sz val="18"/>
        <rFont val="TH SarabunPSK"/>
        <family val="2"/>
      </rPr>
      <t>1/</t>
    </r>
  </si>
  <si>
    <t>Office of the Private</t>
  </si>
  <si>
    <t>Administration</t>
  </si>
  <si>
    <r>
      <t xml:space="preserve">Education Commission </t>
    </r>
    <r>
      <rPr>
        <vertAlign val="superscript"/>
        <sz val="18"/>
        <rFont val="TH SarabunPSK"/>
        <family val="2"/>
      </rPr>
      <t>2/</t>
    </r>
  </si>
  <si>
    <t>ชาย</t>
  </si>
  <si>
    <t>หญิง</t>
  </si>
  <si>
    <t>Male</t>
  </si>
  <si>
    <t>Female</t>
  </si>
  <si>
    <t>รวมยอด</t>
  </si>
  <si>
    <t>ก่อนประถมศึกษา</t>
  </si>
  <si>
    <t>Pre-elementary</t>
  </si>
  <si>
    <t>อนุบาล 1</t>
  </si>
  <si>
    <t>Kindergarten 1</t>
  </si>
  <si>
    <t>อนุบาล 2</t>
  </si>
  <si>
    <t>Kindergarten 2</t>
  </si>
  <si>
    <t>อนุบาล 3</t>
  </si>
  <si>
    <t>Kindergarten 3</t>
  </si>
  <si>
    <t>เด็กเล็ก</t>
  </si>
  <si>
    <t>Pre- primary</t>
  </si>
  <si>
    <t>ประถมศึกษา</t>
  </si>
  <si>
    <t>Elementary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</si>
  <si>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</si>
  <si>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</si>
  <si>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</si>
  <si>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</si>
  <si>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</si>
  <si>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</si>
  <si>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</si>
  <si>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</si>
  <si>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</si>
  <si>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</si>
  <si>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</si>
  <si>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</si>
  <si>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</si>
  <si>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Lower Secondary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</si>
  <si>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</si>
  <si>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</si>
  <si>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</si>
  <si>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</si>
  <si>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</si>
  <si>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</si>
  <si>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</si>
  <si>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Upper Secondary</t>
  </si>
  <si>
    <t>มัธยม 4</t>
  </si>
  <si>
    <t>Matayom 4</t>
  </si>
  <si>
    <t>มัธยม 5</t>
  </si>
  <si>
    <t>Matayom 5</t>
  </si>
  <si>
    <t>มัธยม 6</t>
  </si>
  <si>
    <t>Matayom 6</t>
  </si>
  <si>
    <t xml:space="preserve">     ที่มา:  สำนักงานเขตพื้นที่การศึกษาประถมศึกษานนทบุรี เขต 1,2</t>
  </si>
  <si>
    <t>Source:  Nonthaburi  Primary Educational Service Area Office, Area 1,2</t>
  </si>
  <si>
    <t xml:space="preserve">             สำนักงานเขตพื้นที่การศึกษามัธยมศึกษานนทบุรี เขต 3</t>
  </si>
  <si>
    <t xml:space="preserve">             องค์การบริหารส่วนจังหวัดนนทบุรี</t>
  </si>
  <si>
    <t xml:space="preserve">             สำนักงานเทศบาลนครปากเกร็ด</t>
  </si>
  <si>
    <t xml:space="preserve">             สำนักงานเทศบาลปลายบาง</t>
  </si>
  <si>
    <t xml:space="preserve">ที่มา :  </t>
  </si>
  <si>
    <r>
      <rPr>
        <vertAlign val="superscript"/>
        <sz val="18"/>
        <rFont val="TH SarabunPSK"/>
        <family val="2"/>
      </rPr>
      <t>1/</t>
    </r>
    <r>
      <rPr>
        <sz val="18"/>
        <rFont val="TH SarabunPSK"/>
        <family val="2"/>
      </rPr>
      <t xml:space="preserve"> สำนักงานคณะกรรมการการศึกษาขั้นพื้นฐาน   กระทรวงศึกษาธิการ </t>
    </r>
  </si>
  <si>
    <r>
      <t xml:space="preserve">Source :    </t>
    </r>
    <r>
      <rPr>
        <vertAlign val="superscript"/>
        <sz val="18"/>
        <rFont val="TH SarabunPSK"/>
        <family val="2"/>
      </rPr>
      <t>1/</t>
    </r>
    <r>
      <rPr>
        <sz val="18"/>
        <rFont val="TH SarabunPSK"/>
        <family val="2"/>
      </rPr>
      <t xml:space="preserve">  Office of the Basic Education Commission  , Ministry of Education</t>
    </r>
  </si>
  <si>
    <r>
      <rPr>
        <vertAlign val="superscript"/>
        <sz val="18"/>
        <rFont val="TH SarabunPSK"/>
        <family val="2"/>
      </rPr>
      <t>2/</t>
    </r>
    <r>
      <rPr>
        <sz val="18"/>
        <rFont val="TH SarabunPSK"/>
        <family val="2"/>
      </rPr>
      <t xml:space="preserve"> สำนักงานเขตพื้นที่การศึกษาประถมศึกษานนทบุรี เขต 1</t>
    </r>
  </si>
  <si>
    <r>
      <rPr>
        <vertAlign val="superscript"/>
        <sz val="18"/>
        <rFont val="TH SarabunPSK"/>
        <family val="2"/>
      </rPr>
      <t>2/</t>
    </r>
    <r>
      <rPr>
        <sz val="18"/>
        <rFont val="TH SarabunPSK"/>
        <family val="2"/>
      </rPr>
      <t xml:space="preserve"> Nonthaburi Primary Educational Service Area Office, Area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</si>
</sst>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87" formatCode="0.0"/>
  </numFmts>
  <fonts count="6" x14ac:knownFonts="1">
    <font>
      <sz val="14"/>
      <name val="Cordia New"/>
      <family val="2"/>
    </font>
    <font>
      <sz val="14"/>
      <name val="Cordia New"/>
      <family val="2"/>
    </font>
    <font>
      <b/>
      <sz val="25"/>
      <name val="TH SarabunPSK"/>
      <family val="2"/>
    </font>
    <font>
      <sz val="18"/>
      <name val="TH SarabunPSK"/>
      <family val="2"/>
    </font>
    <font>
      <vertAlign val="superscript"/>
      <sz val="18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/>
    <xf numFmtId="187" fontId="2" fillId="0" borderId="0" xfId="0" applyNumberFormat="1" applyFont="1" applyBorder="1" applyAlignment="1">
      <alignment horizontal="left"/>
    </xf>
    <xf numFmtId="0" fontId="3" fillId="0" borderId="0" xfId="0" applyFont="1" applyBorder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1" fontId="5" fillId="0" borderId="12" xfId="0" applyNumberFormat="1" applyFont="1" applyBorder="1"/>
    <xf numFmtId="41" fontId="5" fillId="0" borderId="12" xfId="0" applyNumberFormat="1" applyFont="1" applyBorder="1" applyAlignment="1">
      <alignment horizontal="right" vertical="center"/>
    </xf>
    <xf numFmtId="41" fontId="5" fillId="0" borderId="7" xfId="0" applyNumberFormat="1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1" fontId="5" fillId="0" borderId="12" xfId="0" applyNumberFormat="1" applyFont="1" applyBorder="1" applyAlignment="1">
      <alignment horizontal="right"/>
    </xf>
    <xf numFmtId="41" fontId="5" fillId="0" borderId="12" xfId="0" applyNumberFormat="1" applyFont="1" applyFill="1" applyBorder="1"/>
    <xf numFmtId="41" fontId="5" fillId="0" borderId="7" xfId="0" applyNumberFormat="1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3" fillId="0" borderId="0" xfId="0" applyFont="1" applyFill="1" applyBorder="1"/>
    <xf numFmtId="0" fontId="3" fillId="0" borderId="6" xfId="0" applyFont="1" applyFill="1" applyBorder="1"/>
    <xf numFmtId="41" fontId="3" fillId="0" borderId="12" xfId="0" applyNumberFormat="1" applyFont="1" applyFill="1" applyBorder="1"/>
    <xf numFmtId="41" fontId="3" fillId="0" borderId="12" xfId="0" applyNumberFormat="1" applyFont="1" applyBorder="1" applyAlignment="1">
      <alignment horizontal="right" vertical="center"/>
    </xf>
    <xf numFmtId="41" fontId="3" fillId="0" borderId="7" xfId="0" applyNumberFormat="1" applyFont="1" applyFill="1" applyBorder="1"/>
    <xf numFmtId="1" fontId="3" fillId="0" borderId="0" xfId="0" applyNumberFormat="1" applyFont="1" applyFill="1" applyBorder="1"/>
    <xf numFmtId="41" fontId="3" fillId="0" borderId="12" xfId="0" applyNumberFormat="1" applyFont="1" applyFill="1" applyBorder="1" applyAlignment="1">
      <alignment horizontal="right"/>
    </xf>
    <xf numFmtId="0" fontId="5" fillId="0" borderId="6" xfId="0" applyFont="1" applyBorder="1"/>
    <xf numFmtId="0" fontId="5" fillId="0" borderId="0" xfId="0" applyFont="1" applyBorder="1" applyAlignment="1">
      <alignment horizontal="left"/>
    </xf>
    <xf numFmtId="0" fontId="3" fillId="0" borderId="6" xfId="0" applyFont="1" applyBorder="1"/>
    <xf numFmtId="41" fontId="3" fillId="0" borderId="12" xfId="0" applyNumberFormat="1" applyFont="1" applyBorder="1" applyAlignment="1">
      <alignment horizontal="right"/>
    </xf>
    <xf numFmtId="41" fontId="3" fillId="0" borderId="7" xfId="0" applyNumberFormat="1" applyFont="1" applyBorder="1"/>
    <xf numFmtId="0" fontId="5" fillId="0" borderId="0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3" xfId="0" applyFont="1" applyBorder="1"/>
    <xf numFmtId="0" fontId="3" fillId="0" borderId="8" xfId="0" applyFont="1" applyBorder="1"/>
    <xf numFmtId="0" fontId="3" fillId="0" borderId="0" xfId="0" applyFont="1"/>
    <xf numFmtId="0" fontId="3" fillId="0" borderId="0" xfId="0" applyFont="1" applyAlignment="1">
      <alignment horizontal="left"/>
    </xf>
  </cellXfs>
  <cellStyles count="4">
    <cellStyle name="Comma 2" xfId="1"/>
    <cellStyle name="Comma 2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0</xdr:row>
      <xdr:rowOff>0</xdr:rowOff>
    </xdr:from>
    <xdr:to>
      <xdr:col>22</xdr:col>
      <xdr:colOff>0</xdr:colOff>
      <xdr:row>34</xdr:row>
      <xdr:rowOff>0</xdr:rowOff>
    </xdr:to>
    <xdr:grpSp>
      <xdr:nvGrpSpPr>
        <xdr:cNvPr id="2" name="Group 3"/>
        <xdr:cNvGrpSpPr>
          <a:grpSpLocks/>
        </xdr:cNvGrpSpPr>
      </xdr:nvGrpSpPr>
      <xdr:grpSpPr bwMode="auto">
        <a:xfrm rot="10797528">
          <a:off x="15516225" y="0"/>
          <a:ext cx="0" cy="9582150"/>
          <a:chOff x="636" y="6"/>
          <a:chExt cx="25" cy="503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22</xdr:col>
      <xdr:colOff>0</xdr:colOff>
      <xdr:row>13</xdr:row>
      <xdr:rowOff>47717</xdr:rowOff>
    </xdr:from>
    <xdr:to>
      <xdr:col>22</xdr:col>
      <xdr:colOff>0</xdr:colOff>
      <xdr:row>35</xdr:row>
      <xdr:rowOff>92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5516225" y="3791042"/>
          <a:ext cx="0" cy="57911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22</xdr:col>
      <xdr:colOff>0</xdr:colOff>
      <xdr:row>35</xdr:row>
      <xdr:rowOff>92</xdr:rowOff>
    </xdr:from>
    <xdr:to>
      <xdr:col>22</xdr:col>
      <xdr:colOff>0</xdr:colOff>
      <xdr:row>35</xdr:row>
      <xdr:rowOff>92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5516225" y="9582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22</xdr:col>
      <xdr:colOff>0</xdr:colOff>
      <xdr:row>17</xdr:row>
      <xdr:rowOff>0</xdr:rowOff>
    </xdr:from>
    <xdr:to>
      <xdr:col>22</xdr:col>
      <xdr:colOff>0</xdr:colOff>
      <xdr:row>34</xdr:row>
      <xdr:rowOff>0</xdr:rowOff>
    </xdr:to>
    <xdr:grpSp>
      <xdr:nvGrpSpPr>
        <xdr:cNvPr id="7" name="Group 2"/>
        <xdr:cNvGrpSpPr>
          <a:grpSpLocks/>
        </xdr:cNvGrpSpPr>
      </xdr:nvGrpSpPr>
      <xdr:grpSpPr bwMode="auto">
        <a:xfrm rot="10797528">
          <a:off x="15516225" y="4886325"/>
          <a:ext cx="0" cy="4695825"/>
          <a:chOff x="636" y="6"/>
          <a:chExt cx="25" cy="503"/>
        </a:xfrm>
      </xdr:grpSpPr>
      <xdr:sp macro="" textlink="">
        <xdr:nvSpPr>
          <xdr:cNvPr id="8" name="Rectangle 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" name="Rectangle 4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25</xdr:col>
      <xdr:colOff>0</xdr:colOff>
      <xdr:row>34</xdr:row>
      <xdr:rowOff>57242</xdr:rowOff>
    </xdr:from>
    <xdr:to>
      <xdr:col>25</xdr:col>
      <xdr:colOff>0</xdr:colOff>
      <xdr:row>35</xdr:row>
      <xdr:rowOff>29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16935450" y="9582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15</xdr:col>
      <xdr:colOff>0</xdr:colOff>
      <xdr:row>34</xdr:row>
      <xdr:rowOff>190500</xdr:rowOff>
    </xdr:from>
    <xdr:to>
      <xdr:col>15</xdr:col>
      <xdr:colOff>0</xdr:colOff>
      <xdr:row>35</xdr:row>
      <xdr:rowOff>0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10429875" y="9582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29</a:t>
          </a:r>
        </a:p>
      </xdr:txBody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34</xdr:row>
      <xdr:rowOff>0</xdr:rowOff>
    </xdr:to>
    <xdr:grpSp>
      <xdr:nvGrpSpPr>
        <xdr:cNvPr id="12" name="Group 3"/>
        <xdr:cNvGrpSpPr>
          <a:grpSpLocks/>
        </xdr:cNvGrpSpPr>
      </xdr:nvGrpSpPr>
      <xdr:grpSpPr bwMode="auto">
        <a:xfrm rot="10797528">
          <a:off x="15516225" y="0"/>
          <a:ext cx="0" cy="9582150"/>
          <a:chOff x="636" y="6"/>
          <a:chExt cx="25" cy="503"/>
        </a:xfrm>
      </xdr:grpSpPr>
      <xdr:sp macro="" textlink="">
        <xdr:nvSpPr>
          <xdr:cNvPr id="13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22</xdr:col>
      <xdr:colOff>0</xdr:colOff>
      <xdr:row>5</xdr:row>
      <xdr:rowOff>114300</xdr:rowOff>
    </xdr:from>
    <xdr:to>
      <xdr:col>22</xdr:col>
      <xdr:colOff>0</xdr:colOff>
      <xdr:row>34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5516225" y="1733550"/>
          <a:ext cx="0" cy="78486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27432" tIns="32004" rIns="0" bIns="0" anchor="t" upright="1"/>
        <a:lstStyle/>
        <a:p>
          <a:pPr algn="r" rtl="0">
            <a:defRPr sz="1000"/>
          </a:pPr>
          <a:r>
            <a:rPr lang="th-TH" sz="22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         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22</xdr:col>
      <xdr:colOff>0</xdr:colOff>
      <xdr:row>35</xdr:row>
      <xdr:rowOff>0</xdr:rowOff>
    </xdr:from>
    <xdr:to>
      <xdr:col>22</xdr:col>
      <xdr:colOff>0</xdr:colOff>
      <xdr:row>35</xdr:row>
      <xdr:rowOff>0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15516225" y="958215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22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27</a:t>
          </a:r>
        </a:p>
      </xdr:txBody>
    </xdr:sp>
    <xdr:clientData/>
  </xdr:twoCellAnchor>
  <xdr:twoCellAnchor>
    <xdr:from>
      <xdr:col>13</xdr:col>
      <xdr:colOff>0</xdr:colOff>
      <xdr:row>35</xdr:row>
      <xdr:rowOff>0</xdr:rowOff>
    </xdr:from>
    <xdr:to>
      <xdr:col>13</xdr:col>
      <xdr:colOff>0</xdr:colOff>
      <xdr:row>35</xdr:row>
      <xdr:rowOff>0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>
          <a:off x="8810625" y="958215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8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27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C00000"/>
  </sheetPr>
  <dimension ref="A1:AA41"/>
  <sheetViews>
    <sheetView showGridLines="0" tabSelected="1" zoomScale="60" zoomScaleNormal="60" workbookViewId="0">
      <selection activeCell="K40" sqref="K40:L41"/>
    </sheetView>
  </sheetViews>
  <sheetFormatPr defaultRowHeight="27" customHeight="1" x14ac:dyDescent="0.35"/>
  <cols>
    <col min="1" max="1" width="1.7109375" style="3" customWidth="1"/>
    <col min="2" max="2" width="9.140625" style="3"/>
    <col min="3" max="3" width="6.85546875" style="3" customWidth="1"/>
    <col min="4" max="4" width="5.140625" style="3" customWidth="1"/>
    <col min="5" max="19" width="12.140625" style="3" customWidth="1"/>
    <col min="20" max="20" width="2.85546875" style="3" customWidth="1"/>
    <col min="21" max="21" width="1.140625" style="3" customWidth="1"/>
    <col min="22" max="22" width="23.7109375" style="3" customWidth="1"/>
    <col min="23" max="23" width="3" style="3" customWidth="1"/>
    <col min="24" max="16384" width="9.140625" style="3"/>
  </cols>
  <sheetData>
    <row r="1" spans="1:27" s="1" customFormat="1" ht="32.25" x14ac:dyDescent="0.5">
      <c r="A1" s="1" t="s">
        <v>0</v>
      </c>
      <c r="C1" s="2">
        <v>3.6</v>
      </c>
      <c r="D1" s="1" t="s">
        <v>1</v>
      </c>
    </row>
    <row r="2" spans="1:27" s="1" customFormat="1" ht="27" customHeight="1" x14ac:dyDescent="0.5">
      <c r="A2" s="1" t="s">
        <v>2</v>
      </c>
      <c r="C2" s="2">
        <v>3.6</v>
      </c>
      <c r="D2" s="1" t="s">
        <v>3</v>
      </c>
    </row>
    <row r="3" spans="1:27" ht="23.25" x14ac:dyDescent="0.35"/>
    <row r="4" spans="1:27" s="12" customFormat="1" ht="23.1" customHeight="1" x14ac:dyDescent="0.5">
      <c r="A4" s="4" t="s">
        <v>4</v>
      </c>
      <c r="B4" s="4"/>
      <c r="C4" s="4"/>
      <c r="D4" s="5"/>
      <c r="E4" s="6" t="s">
        <v>5</v>
      </c>
      <c r="F4" s="7"/>
      <c r="G4" s="8"/>
      <c r="H4" s="9" t="s">
        <v>6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 t="s">
        <v>7</v>
      </c>
      <c r="U4" s="4"/>
      <c r="V4" s="4"/>
    </row>
    <row r="5" spans="1:27" s="12" customFormat="1" ht="23.1" customHeight="1" x14ac:dyDescent="0.5">
      <c r="A5" s="13"/>
      <c r="B5" s="13"/>
      <c r="C5" s="13"/>
      <c r="D5" s="14"/>
      <c r="E5" s="15" t="s">
        <v>8</v>
      </c>
      <c r="F5" s="16"/>
      <c r="G5" s="17"/>
      <c r="H5" s="6" t="s">
        <v>9</v>
      </c>
      <c r="I5" s="7"/>
      <c r="J5" s="8"/>
      <c r="K5" s="6" t="s">
        <v>10</v>
      </c>
      <c r="L5" s="7"/>
      <c r="M5" s="8"/>
      <c r="N5" s="6" t="s">
        <v>11</v>
      </c>
      <c r="O5" s="7"/>
      <c r="P5" s="8"/>
      <c r="Q5" s="6" t="s">
        <v>12</v>
      </c>
      <c r="R5" s="7"/>
      <c r="S5" s="8"/>
      <c r="T5" s="18"/>
      <c r="U5" s="13"/>
      <c r="V5" s="13"/>
    </row>
    <row r="6" spans="1:27" s="12" customFormat="1" ht="23.1" customHeight="1" x14ac:dyDescent="0.5">
      <c r="A6" s="13"/>
      <c r="B6" s="13"/>
      <c r="C6" s="13"/>
      <c r="D6" s="14"/>
      <c r="E6" s="19"/>
      <c r="G6" s="20"/>
      <c r="H6" s="15" t="s">
        <v>13</v>
      </c>
      <c r="I6" s="16"/>
      <c r="J6" s="17"/>
      <c r="K6" s="15" t="s">
        <v>14</v>
      </c>
      <c r="L6" s="16"/>
      <c r="M6" s="17"/>
      <c r="N6" s="15" t="s">
        <v>15</v>
      </c>
      <c r="O6" s="16"/>
      <c r="P6" s="17"/>
      <c r="Q6" s="15" t="s">
        <v>16</v>
      </c>
      <c r="R6" s="16"/>
      <c r="S6" s="17"/>
      <c r="T6" s="18"/>
      <c r="U6" s="13"/>
      <c r="V6" s="13"/>
    </row>
    <row r="7" spans="1:27" s="12" customFormat="1" ht="23.1" customHeight="1" x14ac:dyDescent="0.5">
      <c r="A7" s="13"/>
      <c r="B7" s="13"/>
      <c r="C7" s="13"/>
      <c r="D7" s="14"/>
      <c r="E7" s="19"/>
      <c r="G7" s="20"/>
      <c r="H7" s="15" t="s">
        <v>17</v>
      </c>
      <c r="I7" s="16"/>
      <c r="J7" s="17"/>
      <c r="K7" s="15" t="s">
        <v>18</v>
      </c>
      <c r="L7" s="16"/>
      <c r="M7" s="17"/>
      <c r="N7" s="15" t="s">
        <v>19</v>
      </c>
      <c r="O7" s="16"/>
      <c r="P7" s="17"/>
      <c r="Q7" s="19"/>
      <c r="S7" s="20"/>
      <c r="T7" s="18"/>
      <c r="U7" s="13"/>
      <c r="V7" s="13"/>
    </row>
    <row r="8" spans="1:27" s="12" customFormat="1" ht="23.1" customHeight="1" x14ac:dyDescent="0.5">
      <c r="A8" s="13"/>
      <c r="B8" s="13"/>
      <c r="C8" s="13"/>
      <c r="D8" s="14"/>
      <c r="E8" s="19"/>
      <c r="G8" s="20"/>
      <c r="H8" s="15" t="s">
        <v>20</v>
      </c>
      <c r="I8" s="16"/>
      <c r="J8" s="17"/>
      <c r="K8" s="15" t="s">
        <v>21</v>
      </c>
      <c r="L8" s="16"/>
      <c r="M8" s="17"/>
      <c r="N8" s="15" t="s">
        <v>22</v>
      </c>
      <c r="O8" s="16"/>
      <c r="P8" s="17"/>
      <c r="Q8" s="19"/>
      <c r="S8" s="20"/>
      <c r="T8" s="18"/>
      <c r="U8" s="13"/>
      <c r="V8" s="13"/>
    </row>
    <row r="9" spans="1:27" s="12" customFormat="1" ht="23.1" customHeight="1" x14ac:dyDescent="0.5">
      <c r="A9" s="13"/>
      <c r="B9" s="13"/>
      <c r="C9" s="13"/>
      <c r="D9" s="14"/>
      <c r="E9" s="21"/>
      <c r="F9" s="22"/>
      <c r="G9" s="23"/>
      <c r="H9" s="24"/>
      <c r="I9" s="25"/>
      <c r="J9" s="26"/>
      <c r="K9" s="27" t="s">
        <v>23</v>
      </c>
      <c r="L9" s="28"/>
      <c r="M9" s="29"/>
      <c r="N9" s="21"/>
      <c r="O9" s="22"/>
      <c r="P9" s="23"/>
      <c r="Q9" s="21"/>
      <c r="R9" s="22"/>
      <c r="S9" s="23"/>
      <c r="T9" s="18"/>
      <c r="U9" s="13"/>
      <c r="V9" s="13"/>
    </row>
    <row r="10" spans="1:27" s="12" customFormat="1" ht="23.1" customHeight="1" x14ac:dyDescent="0.5">
      <c r="A10" s="13"/>
      <c r="B10" s="13"/>
      <c r="C10" s="13"/>
      <c r="D10" s="14"/>
      <c r="E10" s="30" t="s">
        <v>5</v>
      </c>
      <c r="F10" s="31" t="s">
        <v>24</v>
      </c>
      <c r="G10" s="32" t="s">
        <v>25</v>
      </c>
      <c r="H10" s="33" t="s">
        <v>5</v>
      </c>
      <c r="I10" s="33" t="s">
        <v>24</v>
      </c>
      <c r="J10" s="32" t="s">
        <v>25</v>
      </c>
      <c r="K10" s="30" t="s">
        <v>5</v>
      </c>
      <c r="L10" s="30" t="s">
        <v>24</v>
      </c>
      <c r="M10" s="32" t="s">
        <v>25</v>
      </c>
      <c r="N10" s="30" t="s">
        <v>5</v>
      </c>
      <c r="O10" s="30" t="s">
        <v>24</v>
      </c>
      <c r="P10" s="30" t="s">
        <v>25</v>
      </c>
      <c r="Q10" s="30" t="s">
        <v>5</v>
      </c>
      <c r="R10" s="30" t="s">
        <v>24</v>
      </c>
      <c r="S10" s="34" t="s">
        <v>25</v>
      </c>
      <c r="T10" s="18"/>
      <c r="U10" s="13"/>
      <c r="V10" s="13"/>
    </row>
    <row r="11" spans="1:27" s="12" customFormat="1" ht="23.1" customHeight="1" x14ac:dyDescent="0.5">
      <c r="A11" s="35"/>
      <c r="B11" s="35"/>
      <c r="C11" s="35"/>
      <c r="D11" s="36"/>
      <c r="E11" s="37" t="s">
        <v>8</v>
      </c>
      <c r="F11" s="38" t="s">
        <v>26</v>
      </c>
      <c r="G11" s="38" t="s">
        <v>27</v>
      </c>
      <c r="H11" s="37" t="s">
        <v>8</v>
      </c>
      <c r="I11" s="37" t="s">
        <v>26</v>
      </c>
      <c r="J11" s="38" t="s">
        <v>27</v>
      </c>
      <c r="K11" s="37" t="s">
        <v>8</v>
      </c>
      <c r="L11" s="37" t="s">
        <v>26</v>
      </c>
      <c r="M11" s="38" t="s">
        <v>27</v>
      </c>
      <c r="N11" s="37" t="s">
        <v>8</v>
      </c>
      <c r="O11" s="37" t="s">
        <v>26</v>
      </c>
      <c r="P11" s="38" t="s">
        <v>27</v>
      </c>
      <c r="Q11" s="37" t="s">
        <v>8</v>
      </c>
      <c r="R11" s="37" t="s">
        <v>26</v>
      </c>
      <c r="S11" s="39" t="s">
        <v>27</v>
      </c>
      <c r="T11" s="40"/>
      <c r="U11" s="35"/>
      <c r="V11" s="35"/>
    </row>
    <row r="12" spans="1:27" ht="9.9499999999999993" customHeight="1" x14ac:dyDescent="0.35">
      <c r="A12" s="41"/>
      <c r="B12" s="41"/>
      <c r="C12" s="41"/>
      <c r="D12" s="42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43"/>
      <c r="U12" s="41"/>
      <c r="V12" s="41"/>
    </row>
    <row r="13" spans="1:27" s="49" customFormat="1" ht="23.1" customHeight="1" x14ac:dyDescent="0.35">
      <c r="A13" s="44" t="s">
        <v>28</v>
      </c>
      <c r="B13" s="44"/>
      <c r="C13" s="44"/>
      <c r="D13" s="45"/>
      <c r="E13" s="46">
        <f>+H13+K13</f>
        <v>134273</v>
      </c>
      <c r="F13" s="46">
        <f>+I13+L13</f>
        <v>65469</v>
      </c>
      <c r="G13" s="46">
        <f>+J13+M13</f>
        <v>68804</v>
      </c>
      <c r="H13" s="46">
        <v>82228</v>
      </c>
      <c r="I13" s="46">
        <v>40015</v>
      </c>
      <c r="J13" s="46">
        <v>42213</v>
      </c>
      <c r="K13" s="46">
        <f>+K14+K19+K26+K30</f>
        <v>52045</v>
      </c>
      <c r="L13" s="46">
        <f>+L14+L19+L26+L30</f>
        <v>25454</v>
      </c>
      <c r="M13" s="46">
        <f>+M14+M19+M26+M30</f>
        <v>26591</v>
      </c>
      <c r="N13" s="47">
        <v>0</v>
      </c>
      <c r="O13" s="47">
        <v>0</v>
      </c>
      <c r="P13" s="47">
        <v>0</v>
      </c>
      <c r="Q13" s="47">
        <v>0</v>
      </c>
      <c r="R13" s="47">
        <v>0</v>
      </c>
      <c r="S13" s="47">
        <v>0</v>
      </c>
      <c r="T13" s="48"/>
      <c r="V13" s="50" t="s">
        <v>8</v>
      </c>
    </row>
    <row r="14" spans="1:27" s="59" customFormat="1" ht="23.1" customHeight="1" x14ac:dyDescent="0.35">
      <c r="A14" s="51" t="s">
        <v>29</v>
      </c>
      <c r="B14" s="52"/>
      <c r="C14" s="52"/>
      <c r="D14" s="53"/>
      <c r="E14" s="54">
        <f t="shared" ref="E14:G33" si="0">+H14+K14</f>
        <v>20731</v>
      </c>
      <c r="F14" s="55">
        <f t="shared" si="0"/>
        <v>10699</v>
      </c>
      <c r="G14" s="55">
        <f t="shared" si="0"/>
        <v>10032</v>
      </c>
      <c r="H14" s="54">
        <v>8484</v>
      </c>
      <c r="I14" s="55">
        <v>4422</v>
      </c>
      <c r="J14" s="55">
        <v>4062</v>
      </c>
      <c r="K14" s="55">
        <f>SUM(K15:K17)</f>
        <v>12247</v>
      </c>
      <c r="L14" s="55">
        <f>SUM(L15:L17)</f>
        <v>6277</v>
      </c>
      <c r="M14" s="55">
        <f>SUM(M15:M17)</f>
        <v>5970</v>
      </c>
      <c r="N14" s="47">
        <v>0</v>
      </c>
      <c r="O14" s="47">
        <v>0</v>
      </c>
      <c r="P14" s="47">
        <v>0</v>
      </c>
      <c r="Q14" s="47">
        <v>0</v>
      </c>
      <c r="R14" s="47">
        <v>0</v>
      </c>
      <c r="S14" s="47">
        <v>0</v>
      </c>
      <c r="T14" s="56"/>
      <c r="U14" s="57" t="s">
        <v>30</v>
      </c>
      <c r="V14" s="58"/>
    </row>
    <row r="15" spans="1:27" s="60" customFormat="1" ht="23.1" customHeight="1" x14ac:dyDescent="0.35">
      <c r="B15" s="60" t="s">
        <v>31</v>
      </c>
      <c r="D15" s="61"/>
      <c r="E15" s="54">
        <f t="shared" si="0"/>
        <v>7877</v>
      </c>
      <c r="F15" s="62">
        <f>+I15+L15</f>
        <v>4023</v>
      </c>
      <c r="G15" s="62">
        <f t="shared" si="0"/>
        <v>3854</v>
      </c>
      <c r="H15" s="54">
        <v>3977</v>
      </c>
      <c r="I15" s="62">
        <v>2040</v>
      </c>
      <c r="J15" s="62">
        <v>1937</v>
      </c>
      <c r="K15" s="62">
        <f>+L15+M15</f>
        <v>3900</v>
      </c>
      <c r="L15" s="62">
        <v>1983</v>
      </c>
      <c r="M15" s="62">
        <v>1917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4"/>
      <c r="V15" s="60" t="s">
        <v>32</v>
      </c>
      <c r="AA15" s="65"/>
    </row>
    <row r="16" spans="1:27" s="60" customFormat="1" ht="23.1" customHeight="1" x14ac:dyDescent="0.35">
      <c r="B16" s="60" t="s">
        <v>33</v>
      </c>
      <c r="D16" s="61"/>
      <c r="E16" s="54">
        <f t="shared" si="0"/>
        <v>8356</v>
      </c>
      <c r="F16" s="66">
        <f t="shared" si="0"/>
        <v>4343</v>
      </c>
      <c r="G16" s="66">
        <f t="shared" si="0"/>
        <v>4013</v>
      </c>
      <c r="H16" s="54">
        <v>4257</v>
      </c>
      <c r="I16" s="66">
        <v>2252</v>
      </c>
      <c r="J16" s="66">
        <v>2005</v>
      </c>
      <c r="K16" s="66">
        <f t="shared" ref="K16:K33" si="1">+L16+M16</f>
        <v>4099</v>
      </c>
      <c r="L16" s="66">
        <v>2091</v>
      </c>
      <c r="M16" s="66">
        <v>2008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4"/>
      <c r="V16" s="60" t="s">
        <v>34</v>
      </c>
      <c r="AA16" s="65"/>
    </row>
    <row r="17" spans="1:27" s="60" customFormat="1" ht="23.1" customHeight="1" x14ac:dyDescent="0.35">
      <c r="B17" s="60" t="s">
        <v>35</v>
      </c>
      <c r="D17" s="61"/>
      <c r="E17" s="54">
        <f t="shared" si="0"/>
        <v>4498</v>
      </c>
      <c r="F17" s="66">
        <f t="shared" si="0"/>
        <v>2333</v>
      </c>
      <c r="G17" s="66">
        <f t="shared" si="0"/>
        <v>2165</v>
      </c>
      <c r="H17" s="54">
        <v>250</v>
      </c>
      <c r="I17" s="66">
        <v>130</v>
      </c>
      <c r="J17" s="66">
        <v>120</v>
      </c>
      <c r="K17" s="66">
        <f t="shared" si="1"/>
        <v>4248</v>
      </c>
      <c r="L17" s="66">
        <v>2203</v>
      </c>
      <c r="M17" s="66">
        <v>2045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4"/>
      <c r="V17" s="60" t="s">
        <v>36</v>
      </c>
      <c r="AA17" s="65"/>
    </row>
    <row r="18" spans="1:27" s="60" customFormat="1" ht="23.1" customHeight="1" x14ac:dyDescent="0.35">
      <c r="B18" s="60" t="s">
        <v>37</v>
      </c>
      <c r="D18" s="61"/>
      <c r="E18" s="63">
        <f t="shared" si="0"/>
        <v>0</v>
      </c>
      <c r="F18" s="63">
        <f t="shared" si="0"/>
        <v>0</v>
      </c>
      <c r="G18" s="63">
        <f t="shared" si="0"/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4"/>
      <c r="V18" s="60" t="s">
        <v>38</v>
      </c>
      <c r="AA18" s="65"/>
    </row>
    <row r="19" spans="1:27" s="49" customFormat="1" ht="23.1" customHeight="1" x14ac:dyDescent="0.35">
      <c r="A19" s="49" t="s">
        <v>39</v>
      </c>
      <c r="D19" s="67"/>
      <c r="E19" s="54">
        <f t="shared" si="0"/>
        <v>56584</v>
      </c>
      <c r="F19" s="54">
        <f t="shared" si="0"/>
        <v>28932</v>
      </c>
      <c r="G19" s="54">
        <f t="shared" si="0"/>
        <v>27652</v>
      </c>
      <c r="H19" s="54">
        <v>29658</v>
      </c>
      <c r="I19" s="54">
        <v>15359</v>
      </c>
      <c r="J19" s="54">
        <v>14299</v>
      </c>
      <c r="K19" s="54">
        <f>SUM(K20:K25)</f>
        <v>26926</v>
      </c>
      <c r="L19" s="54">
        <f>SUM(L20:L25)</f>
        <v>13573</v>
      </c>
      <c r="M19" s="54">
        <f>SUM(M20:M25)</f>
        <v>13353</v>
      </c>
      <c r="N19" s="47">
        <v>0</v>
      </c>
      <c r="O19" s="47">
        <v>0</v>
      </c>
      <c r="P19" s="47">
        <v>0</v>
      </c>
      <c r="Q19" s="47">
        <v>0</v>
      </c>
      <c r="R19" s="47">
        <v>0</v>
      </c>
      <c r="S19" s="47">
        <v>0</v>
      </c>
      <c r="T19" s="48"/>
      <c r="U19" s="68" t="s">
        <v>40</v>
      </c>
    </row>
    <row r="20" spans="1:27" ht="23.1" customHeight="1" x14ac:dyDescent="0.35">
      <c r="B20" s="3" t="s">
        <v>41</v>
      </c>
      <c r="D20" s="69"/>
      <c r="E20" s="54">
        <f t="shared" si="0"/>
        <v>9416</v>
      </c>
      <c r="F20" s="70">
        <f t="shared" si="0"/>
        <v>4795</v>
      </c>
      <c r="G20" s="70">
        <f t="shared" si="0"/>
        <v>4621</v>
      </c>
      <c r="H20" s="54">
        <v>4915</v>
      </c>
      <c r="I20" s="70">
        <v>2527</v>
      </c>
      <c r="J20" s="70">
        <v>2388</v>
      </c>
      <c r="K20" s="70">
        <f t="shared" si="1"/>
        <v>4501</v>
      </c>
      <c r="L20" s="70">
        <v>2268</v>
      </c>
      <c r="M20" s="70">
        <v>2233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71"/>
      <c r="V20" s="3" t="s">
        <v>42</v>
      </c>
    </row>
    <row r="21" spans="1:27" ht="23.1" customHeight="1" x14ac:dyDescent="0.35">
      <c r="B21" s="3" t="s">
        <v>43</v>
      </c>
      <c r="D21" s="69"/>
      <c r="E21" s="54">
        <f t="shared" si="0"/>
        <v>9374</v>
      </c>
      <c r="F21" s="70">
        <f t="shared" si="0"/>
        <v>4792</v>
      </c>
      <c r="G21" s="70">
        <f t="shared" si="0"/>
        <v>4582</v>
      </c>
      <c r="H21" s="54">
        <v>4838</v>
      </c>
      <c r="I21" s="70">
        <v>2512</v>
      </c>
      <c r="J21" s="70">
        <v>2326</v>
      </c>
      <c r="K21" s="70">
        <f t="shared" si="1"/>
        <v>4536</v>
      </c>
      <c r="L21" s="70">
        <v>2280</v>
      </c>
      <c r="M21" s="70">
        <v>2256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71"/>
      <c r="V21" s="3" t="s">
        <v>44</v>
      </c>
    </row>
    <row r="22" spans="1:27" ht="23.1" customHeight="1" x14ac:dyDescent="0.35">
      <c r="B22" s="3" t="s">
        <v>45</v>
      </c>
      <c r="D22" s="69"/>
      <c r="E22" s="54">
        <f t="shared" si="0"/>
        <v>9299</v>
      </c>
      <c r="F22" s="70">
        <f t="shared" si="0"/>
        <v>4727</v>
      </c>
      <c r="G22" s="70">
        <f t="shared" si="0"/>
        <v>4572</v>
      </c>
      <c r="H22" s="54">
        <v>4871</v>
      </c>
      <c r="I22" s="70">
        <v>2518</v>
      </c>
      <c r="J22" s="70">
        <v>2353</v>
      </c>
      <c r="K22" s="70">
        <f t="shared" si="1"/>
        <v>4428</v>
      </c>
      <c r="L22" s="70">
        <v>2209</v>
      </c>
      <c r="M22" s="70">
        <v>2219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71"/>
      <c r="V22" s="3" t="s">
        <v>46</v>
      </c>
    </row>
    <row r="23" spans="1:27" ht="23.1" customHeight="1" x14ac:dyDescent="0.35">
      <c r="B23" s="3" t="s">
        <v>47</v>
      </c>
      <c r="D23" s="69"/>
      <c r="E23" s="54">
        <f t="shared" si="0"/>
        <v>9617</v>
      </c>
      <c r="F23" s="70">
        <f t="shared" si="0"/>
        <v>4913</v>
      </c>
      <c r="G23" s="70">
        <f t="shared" si="0"/>
        <v>4704</v>
      </c>
      <c r="H23" s="54">
        <v>5089</v>
      </c>
      <c r="I23" s="70">
        <v>2620</v>
      </c>
      <c r="J23" s="70">
        <v>2469</v>
      </c>
      <c r="K23" s="70">
        <f t="shared" si="1"/>
        <v>4528</v>
      </c>
      <c r="L23" s="70">
        <v>2293</v>
      </c>
      <c r="M23" s="70">
        <v>2235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71"/>
      <c r="V23" s="3" t="s">
        <v>48</v>
      </c>
    </row>
    <row r="24" spans="1:27" ht="23.1" customHeight="1" x14ac:dyDescent="0.35">
      <c r="B24" s="3" t="s">
        <v>49</v>
      </c>
      <c r="D24" s="69"/>
      <c r="E24" s="54">
        <f t="shared" si="0"/>
        <v>9420</v>
      </c>
      <c r="F24" s="70">
        <f t="shared" si="0"/>
        <v>4880</v>
      </c>
      <c r="G24" s="70">
        <f t="shared" si="0"/>
        <v>4540</v>
      </c>
      <c r="H24" s="54">
        <v>4872</v>
      </c>
      <c r="I24" s="70">
        <v>2552</v>
      </c>
      <c r="J24" s="70">
        <v>2320</v>
      </c>
      <c r="K24" s="70">
        <f t="shared" si="1"/>
        <v>4548</v>
      </c>
      <c r="L24" s="70">
        <v>2328</v>
      </c>
      <c r="M24" s="70">
        <v>2220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71"/>
      <c r="V24" s="3" t="s">
        <v>50</v>
      </c>
    </row>
    <row r="25" spans="1:27" ht="23.1" customHeight="1" x14ac:dyDescent="0.35">
      <c r="B25" s="3" t="s">
        <v>51</v>
      </c>
      <c r="D25" s="69"/>
      <c r="E25" s="54">
        <f t="shared" si="0"/>
        <v>9458</v>
      </c>
      <c r="F25" s="70">
        <f t="shared" si="0"/>
        <v>4825</v>
      </c>
      <c r="G25" s="70">
        <f t="shared" si="0"/>
        <v>4633</v>
      </c>
      <c r="H25" s="54">
        <v>5073</v>
      </c>
      <c r="I25" s="70">
        <v>2630</v>
      </c>
      <c r="J25" s="70">
        <v>2443</v>
      </c>
      <c r="K25" s="70">
        <f t="shared" si="1"/>
        <v>4385</v>
      </c>
      <c r="L25" s="70">
        <v>2195</v>
      </c>
      <c r="M25" s="70">
        <v>2190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S25" s="63">
        <v>0</v>
      </c>
      <c r="T25" s="71"/>
      <c r="V25" s="3" t="s">
        <v>52</v>
      </c>
    </row>
    <row r="26" spans="1:27" s="49" customFormat="1" ht="23.1" customHeight="1" x14ac:dyDescent="0.35">
      <c r="A26" s="49" t="s">
        <v>53</v>
      </c>
      <c r="D26" s="67"/>
      <c r="E26" s="54">
        <f t="shared" si="0"/>
        <v>33110</v>
      </c>
      <c r="F26" s="54">
        <f t="shared" si="0"/>
        <v>16266</v>
      </c>
      <c r="G26" s="54">
        <f t="shared" si="0"/>
        <v>16844</v>
      </c>
      <c r="H26" s="54">
        <v>25321</v>
      </c>
      <c r="I26" s="54">
        <v>12677</v>
      </c>
      <c r="J26" s="54">
        <v>12644</v>
      </c>
      <c r="K26" s="54">
        <f>SUM(K27:K29)</f>
        <v>7789</v>
      </c>
      <c r="L26" s="54">
        <f>SUM(L27:L29)</f>
        <v>3589</v>
      </c>
      <c r="M26" s="54">
        <f>SUM(M27:M29)</f>
        <v>4200</v>
      </c>
      <c r="N26" s="47">
        <v>0</v>
      </c>
      <c r="O26" s="47">
        <v>0</v>
      </c>
      <c r="P26" s="47">
        <v>0</v>
      </c>
      <c r="Q26" s="47">
        <v>0</v>
      </c>
      <c r="R26" s="47">
        <v>0</v>
      </c>
      <c r="S26" s="47">
        <v>0</v>
      </c>
      <c r="T26" s="48"/>
      <c r="U26" s="68" t="s">
        <v>54</v>
      </c>
      <c r="V26" s="72"/>
    </row>
    <row r="27" spans="1:27" ht="23.1" customHeight="1" x14ac:dyDescent="0.35">
      <c r="B27" s="3" t="s">
        <v>55</v>
      </c>
      <c r="D27" s="69"/>
      <c r="E27" s="70">
        <f t="shared" si="0"/>
        <v>11215</v>
      </c>
      <c r="F27" s="70">
        <f t="shared" si="0"/>
        <v>5643</v>
      </c>
      <c r="G27" s="70">
        <f t="shared" si="0"/>
        <v>5572</v>
      </c>
      <c r="H27" s="70">
        <v>8600</v>
      </c>
      <c r="I27" s="70">
        <v>4363</v>
      </c>
      <c r="J27" s="70">
        <v>4237</v>
      </c>
      <c r="K27" s="70">
        <f t="shared" si="1"/>
        <v>2615</v>
      </c>
      <c r="L27" s="70">
        <v>1280</v>
      </c>
      <c r="M27" s="70">
        <v>1335</v>
      </c>
      <c r="N27" s="63">
        <v>0</v>
      </c>
      <c r="O27" s="63">
        <v>0</v>
      </c>
      <c r="P27" s="63">
        <v>0</v>
      </c>
      <c r="Q27" s="63">
        <v>0</v>
      </c>
      <c r="R27" s="63">
        <v>0</v>
      </c>
      <c r="S27" s="63">
        <v>0</v>
      </c>
      <c r="T27" s="71"/>
      <c r="V27" s="3" t="s">
        <v>56</v>
      </c>
    </row>
    <row r="28" spans="1:27" ht="23.1" customHeight="1" x14ac:dyDescent="0.35">
      <c r="B28" s="3" t="s">
        <v>57</v>
      </c>
      <c r="D28" s="69"/>
      <c r="E28" s="70">
        <f t="shared" si="0"/>
        <v>11074</v>
      </c>
      <c r="F28" s="70">
        <f t="shared" si="0"/>
        <v>5358</v>
      </c>
      <c r="G28" s="70">
        <f t="shared" si="0"/>
        <v>5716</v>
      </c>
      <c r="H28" s="70">
        <v>8445</v>
      </c>
      <c r="I28" s="70">
        <v>4171</v>
      </c>
      <c r="J28" s="70">
        <v>4274</v>
      </c>
      <c r="K28" s="70">
        <f t="shared" si="1"/>
        <v>2629</v>
      </c>
      <c r="L28" s="70">
        <v>1187</v>
      </c>
      <c r="M28" s="70">
        <v>1442</v>
      </c>
      <c r="N28" s="63">
        <v>0</v>
      </c>
      <c r="O28" s="63">
        <v>0</v>
      </c>
      <c r="P28" s="63">
        <v>0</v>
      </c>
      <c r="Q28" s="63">
        <v>0</v>
      </c>
      <c r="R28" s="63">
        <v>0</v>
      </c>
      <c r="S28" s="63">
        <v>0</v>
      </c>
      <c r="T28" s="71"/>
      <c r="V28" s="3" t="s">
        <v>58</v>
      </c>
    </row>
    <row r="29" spans="1:27" ht="23.1" customHeight="1" x14ac:dyDescent="0.35">
      <c r="B29" s="3" t="s">
        <v>59</v>
      </c>
      <c r="D29" s="69"/>
      <c r="E29" s="70">
        <f t="shared" si="0"/>
        <v>10821</v>
      </c>
      <c r="F29" s="70">
        <f t="shared" si="0"/>
        <v>5265</v>
      </c>
      <c r="G29" s="70">
        <f t="shared" si="0"/>
        <v>5556</v>
      </c>
      <c r="H29" s="70">
        <v>8276</v>
      </c>
      <c r="I29" s="70">
        <v>4143</v>
      </c>
      <c r="J29" s="70">
        <v>4133</v>
      </c>
      <c r="K29" s="70">
        <f t="shared" si="1"/>
        <v>2545</v>
      </c>
      <c r="L29" s="70">
        <v>1122</v>
      </c>
      <c r="M29" s="70">
        <v>1423</v>
      </c>
      <c r="N29" s="63">
        <v>0</v>
      </c>
      <c r="O29" s="63">
        <v>0</v>
      </c>
      <c r="P29" s="63">
        <v>0</v>
      </c>
      <c r="Q29" s="63">
        <v>0</v>
      </c>
      <c r="R29" s="63">
        <v>0</v>
      </c>
      <c r="S29" s="63">
        <v>0</v>
      </c>
      <c r="T29" s="71"/>
      <c r="V29" s="3" t="s">
        <v>60</v>
      </c>
    </row>
    <row r="30" spans="1:27" s="49" customFormat="1" ht="23.1" customHeight="1" x14ac:dyDescent="0.35">
      <c r="A30" s="49" t="s">
        <v>61</v>
      </c>
      <c r="D30" s="67"/>
      <c r="E30" s="54">
        <f t="shared" si="0"/>
        <v>23848</v>
      </c>
      <c r="F30" s="54">
        <f t="shared" si="0"/>
        <v>9572</v>
      </c>
      <c r="G30" s="54">
        <f t="shared" si="0"/>
        <v>14276</v>
      </c>
      <c r="H30" s="54">
        <v>18765</v>
      </c>
      <c r="I30" s="54">
        <v>7557</v>
      </c>
      <c r="J30" s="54">
        <v>11208</v>
      </c>
      <c r="K30" s="54">
        <f>SUM(K31:K33)</f>
        <v>5083</v>
      </c>
      <c r="L30" s="54">
        <f>SUM(L31:L33)</f>
        <v>2015</v>
      </c>
      <c r="M30" s="54">
        <f>SUM(M31:M33)</f>
        <v>3068</v>
      </c>
      <c r="N30" s="47">
        <v>0</v>
      </c>
      <c r="O30" s="47">
        <v>0</v>
      </c>
      <c r="P30" s="47">
        <v>0</v>
      </c>
      <c r="Q30" s="47">
        <v>0</v>
      </c>
      <c r="R30" s="47">
        <v>0</v>
      </c>
      <c r="S30" s="47">
        <v>0</v>
      </c>
      <c r="T30" s="48"/>
      <c r="U30" s="68" t="s">
        <v>62</v>
      </c>
      <c r="V30" s="72"/>
    </row>
    <row r="31" spans="1:27" ht="23.1" customHeight="1" x14ac:dyDescent="0.35">
      <c r="B31" s="3" t="s">
        <v>63</v>
      </c>
      <c r="D31" s="69"/>
      <c r="E31" s="70">
        <f t="shared" si="0"/>
        <v>7754</v>
      </c>
      <c r="F31" s="70">
        <f t="shared" si="0"/>
        <v>3110</v>
      </c>
      <c r="G31" s="70">
        <f t="shared" si="0"/>
        <v>4644</v>
      </c>
      <c r="H31" s="70">
        <v>6125</v>
      </c>
      <c r="I31" s="70">
        <v>2426</v>
      </c>
      <c r="J31" s="70">
        <v>3699</v>
      </c>
      <c r="K31" s="70">
        <f t="shared" si="1"/>
        <v>1629</v>
      </c>
      <c r="L31" s="70">
        <v>684</v>
      </c>
      <c r="M31" s="70">
        <v>945</v>
      </c>
      <c r="N31" s="63">
        <v>0</v>
      </c>
      <c r="O31" s="63">
        <v>0</v>
      </c>
      <c r="P31" s="63">
        <v>0</v>
      </c>
      <c r="Q31" s="63">
        <v>0</v>
      </c>
      <c r="R31" s="63">
        <v>0</v>
      </c>
      <c r="S31" s="63">
        <v>0</v>
      </c>
      <c r="T31" s="71"/>
      <c r="V31" s="3" t="s">
        <v>64</v>
      </c>
    </row>
    <row r="32" spans="1:27" ht="23.1" customHeight="1" x14ac:dyDescent="0.35">
      <c r="B32" s="3" t="s">
        <v>65</v>
      </c>
      <c r="D32" s="69"/>
      <c r="E32" s="70">
        <f t="shared" si="0"/>
        <v>8146</v>
      </c>
      <c r="F32" s="70">
        <f t="shared" si="0"/>
        <v>3224</v>
      </c>
      <c r="G32" s="70">
        <f t="shared" si="0"/>
        <v>4922</v>
      </c>
      <c r="H32" s="70">
        <v>6426</v>
      </c>
      <c r="I32" s="70">
        <v>2564</v>
      </c>
      <c r="J32" s="70">
        <v>3862</v>
      </c>
      <c r="K32" s="70">
        <f t="shared" si="1"/>
        <v>1720</v>
      </c>
      <c r="L32" s="70">
        <v>660</v>
      </c>
      <c r="M32" s="70">
        <v>1060</v>
      </c>
      <c r="N32" s="63">
        <v>0</v>
      </c>
      <c r="O32" s="63">
        <v>0</v>
      </c>
      <c r="P32" s="63">
        <v>0</v>
      </c>
      <c r="Q32" s="63">
        <v>0</v>
      </c>
      <c r="R32" s="63">
        <v>0</v>
      </c>
      <c r="S32" s="63">
        <v>0</v>
      </c>
      <c r="T32" s="71"/>
      <c r="V32" s="3" t="s">
        <v>66</v>
      </c>
    </row>
    <row r="33" spans="1:22" ht="23.1" customHeight="1" x14ac:dyDescent="0.35">
      <c r="B33" s="3" t="s">
        <v>67</v>
      </c>
      <c r="D33" s="69"/>
      <c r="E33" s="70">
        <f t="shared" si="0"/>
        <v>7948</v>
      </c>
      <c r="F33" s="70">
        <f t="shared" si="0"/>
        <v>3238</v>
      </c>
      <c r="G33" s="70">
        <f t="shared" si="0"/>
        <v>4710</v>
      </c>
      <c r="H33" s="70">
        <v>6214</v>
      </c>
      <c r="I33" s="70">
        <v>2567</v>
      </c>
      <c r="J33" s="70">
        <v>3647</v>
      </c>
      <c r="K33" s="70">
        <f t="shared" si="1"/>
        <v>1734</v>
      </c>
      <c r="L33" s="70">
        <v>671</v>
      </c>
      <c r="M33" s="70">
        <v>1063</v>
      </c>
      <c r="N33" s="63">
        <v>0</v>
      </c>
      <c r="O33" s="63">
        <v>0</v>
      </c>
      <c r="P33" s="63">
        <v>0</v>
      </c>
      <c r="Q33" s="63">
        <v>0</v>
      </c>
      <c r="R33" s="63">
        <v>0</v>
      </c>
      <c r="S33" s="63">
        <v>0</v>
      </c>
      <c r="T33" s="71"/>
      <c r="V33" s="3" t="s">
        <v>68</v>
      </c>
    </row>
    <row r="34" spans="1:22" ht="9.9499999999999993" customHeight="1" x14ac:dyDescent="0.35">
      <c r="A34" s="73"/>
      <c r="B34" s="73"/>
      <c r="C34" s="73"/>
      <c r="D34" s="74"/>
      <c r="E34" s="75"/>
      <c r="F34" s="75"/>
      <c r="G34" s="75"/>
      <c r="H34" s="75"/>
      <c r="I34" s="75"/>
      <c r="J34" s="75"/>
      <c r="K34" s="75"/>
      <c r="L34" s="75"/>
      <c r="M34" s="75">
        <v>1063</v>
      </c>
      <c r="N34" s="75"/>
      <c r="O34" s="75"/>
      <c r="P34" s="75"/>
      <c r="Q34" s="75"/>
      <c r="R34" s="75"/>
      <c r="S34" s="75"/>
      <c r="T34" s="76"/>
      <c r="U34" s="73"/>
      <c r="V34" s="73"/>
    </row>
    <row r="35" spans="1:22" s="77" customFormat="1" ht="27" hidden="1" customHeight="1" x14ac:dyDescent="0.35">
      <c r="B35" s="77" t="s">
        <v>69</v>
      </c>
      <c r="J35" s="77" t="s">
        <v>70</v>
      </c>
    </row>
    <row r="36" spans="1:22" s="77" customFormat="1" ht="27" hidden="1" customHeight="1" x14ac:dyDescent="0.35">
      <c r="B36" s="77" t="s">
        <v>71</v>
      </c>
    </row>
    <row r="37" spans="1:22" s="77" customFormat="1" ht="27" hidden="1" customHeight="1" x14ac:dyDescent="0.35">
      <c r="B37" s="77" t="s">
        <v>72</v>
      </c>
    </row>
    <row r="38" spans="1:22" s="77" customFormat="1" ht="27" hidden="1" customHeight="1" x14ac:dyDescent="0.35">
      <c r="B38" s="77" t="s">
        <v>73</v>
      </c>
    </row>
    <row r="39" spans="1:22" s="77" customFormat="1" ht="7.5" customHeight="1" x14ac:dyDescent="0.35">
      <c r="B39" s="77" t="s">
        <v>74</v>
      </c>
    </row>
    <row r="40" spans="1:22" s="77" customFormat="1" x14ac:dyDescent="0.35">
      <c r="B40" s="77" t="s">
        <v>75</v>
      </c>
      <c r="C40" s="77" t="s">
        <v>76</v>
      </c>
      <c r="K40" s="77" t="s">
        <v>77</v>
      </c>
    </row>
    <row r="41" spans="1:22" s="77" customFormat="1" x14ac:dyDescent="0.35">
      <c r="C41" s="77" t="s">
        <v>78</v>
      </c>
      <c r="L41" s="78" t="s">
        <v>79</v>
      </c>
    </row>
  </sheetData>
  <mergeCells count="21">
    <mergeCell ref="H8:J8"/>
    <mergeCell ref="K8:M8"/>
    <mergeCell ref="N8:P8"/>
    <mergeCell ref="K9:M9"/>
    <mergeCell ref="A13:D13"/>
    <mergeCell ref="K6:M6"/>
    <mergeCell ref="N6:P6"/>
    <mergeCell ref="Q6:S6"/>
    <mergeCell ref="H7:J7"/>
    <mergeCell ref="K7:M7"/>
    <mergeCell ref="N7:P7"/>
    <mergeCell ref="A4:D11"/>
    <mergeCell ref="E4:G4"/>
    <mergeCell ref="H4:S4"/>
    <mergeCell ref="T4:V11"/>
    <mergeCell ref="E5:G5"/>
    <mergeCell ref="H5:J5"/>
    <mergeCell ref="K5:M5"/>
    <mergeCell ref="N5:P5"/>
    <mergeCell ref="Q5:S5"/>
    <mergeCell ref="H6:J6"/>
  </mergeCells>
  <printOptions horizontalCentered="1"/>
  <pageMargins left="0.43307086614173229" right="0.86614173228346458" top="0.59055118110236227" bottom="0.59055118110236227" header="0.51181102362204722" footer="0.51181102362204722"/>
  <pageSetup paperSize="9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2015-10-29T03:44:25Z</dcterms:created>
  <dcterms:modified xsi:type="dcterms:W3CDTF">2015-10-29T03:44:25Z</dcterms:modified>
</cp:coreProperties>
</file>