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5.3" sheetId="16" r:id="rId1"/>
  </sheets>
  <definedNames>
    <definedName name="_xlnm.Print_Area" localSheetId="0">'T-5.3'!$A$1:$T$28</definedName>
  </definedNames>
  <calcPr calcId="124519"/>
</workbook>
</file>

<file path=xl/calcChain.xml><?xml version="1.0" encoding="utf-8"?>
<calcChain xmlns="http://schemas.openxmlformats.org/spreadsheetml/2006/main">
  <c r="W11" i="16"/>
  <c r="X11"/>
  <c r="Y11"/>
  <c r="W14"/>
  <c r="X14"/>
  <c r="Y14"/>
  <c r="X15"/>
  <c r="Y15"/>
  <c r="X16"/>
  <c r="Y16"/>
  <c r="X17"/>
  <c r="Y17"/>
  <c r="X18"/>
  <c r="Y18"/>
  <c r="X19"/>
  <c r="Y19"/>
  <c r="X20"/>
  <c r="Y20"/>
  <c r="X22"/>
  <c r="Y22"/>
  <c r="X23"/>
  <c r="Y23"/>
  <c r="X24"/>
  <c r="Y24"/>
  <c r="H14" l="1"/>
  <c r="H15"/>
  <c r="W15" s="1"/>
  <c r="H16"/>
  <c r="W16" s="1"/>
  <c r="H17"/>
  <c r="W17" s="1"/>
  <c r="H18"/>
  <c r="W18" s="1"/>
  <c r="H19"/>
  <c r="W19" s="1"/>
  <c r="H20"/>
  <c r="W20" s="1"/>
  <c r="H22"/>
  <c r="W22" s="1"/>
  <c r="H23"/>
  <c r="W23" s="1"/>
  <c r="H24"/>
  <c r="W24" s="1"/>
  <c r="H11"/>
  <c r="I10"/>
  <c r="X10" s="1"/>
  <c r="J10"/>
  <c r="Y10" s="1"/>
  <c r="H10" l="1"/>
  <c r="W10" s="1"/>
</calcChain>
</file>

<file path=xl/sharedStrings.xml><?xml version="1.0" encoding="utf-8"?>
<sst xmlns="http://schemas.openxmlformats.org/spreadsheetml/2006/main" count="85" uniqueCount="50">
  <si>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</si>
  <si>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</si>
  <si>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</si>
  <si>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</si>
  <si>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</si>
  <si>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</si>
  <si>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</si>
  <si>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</si>
  <si>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</si>
  <si>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</si>
  <si>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</si>
  <si>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</si>
  <si>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</si>
  <si>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</si>
  <si>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</si>
  <si>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</si>
  <si>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</si>
  <si>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</si>
  <si>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</si>
  <si>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</si>
  <si>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</si>
  <si>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</si>
  <si>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</si>
  <si>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</si>
  <si>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</si>
  <si>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</si>
  <si>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</si>
  <si>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</si>
  <si>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</si>
  <si>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</si>
  <si>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</si>
  <si>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</si>
  <si>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</si>
  <si>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</si>
  <si>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</si>
  <si>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</si>
  <si>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</si>
  <si>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</si>
  <si>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</si>
  <si>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</si>
  <si>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</si>
  <si>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</si>
  <si>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>การตาย จำแนกตามสาเหตุที่สำคัญ และเพศ พ.ศ. 2559 - 2560</t>
  </si>
  <si>
    <t>Deaths by Leading Causes of Death and Sex: 2016 - 2017</t>
  </si>
  <si>
    <t>2559 (2016)</t>
  </si>
  <si>
    <t>2560 (2017)</t>
  </si>
  <si>
    <t xml:space="preserve">     ที่มา:   สำนักงานสาธารณสุขจังหวัดพิจิตร</t>
  </si>
  <si>
    <t xml:space="preserve"> Source:  Phichit Provincial Health Office </t>
  </si>
  <si>
    <t>-</t>
  </si>
  <si>
    <t>ประชากรกลางปี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</si>
</sst>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2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7" fontId="7" fillId="0" borderId="2" xfId="0" applyNumberFormat="1" applyFont="1" applyBorder="1" applyAlignment="1">
      <alignment horizontal="left"/>
    </xf>
    <xf numFmtId="187" fontId="6" fillId="0" borderId="2" xfId="0" applyNumberFormat="1" applyFont="1" applyBorder="1" applyAlignment="1">
      <alignment horizontal="left"/>
    </xf>
    <xf numFmtId="187" fontId="6" fillId="0" borderId="2" xfId="0" applyNumberFormat="1" applyFont="1" applyBorder="1" applyAlignment="1">
      <alignment horizontal="right"/>
    </xf>
    <xf numFmtId="43" fontId="10" fillId="0" borderId="2" xfId="2" applyNumberFormat="1" applyFont="1" applyBorder="1" applyAlignment="1"/>
    <xf numFmtId="43" fontId="11" fillId="0" borderId="2" xfId="2" applyNumberFormat="1" applyFont="1" applyBorder="1" applyAlignment="1"/>
    <xf numFmtId="188" fontId="7" fillId="0" borderId="2" xfId="0" applyNumberFormat="1" applyFont="1" applyBorder="1" applyAlignment="1">
      <alignment horizontal="right"/>
    </xf>
    <xf numFmtId="188" fontId="6" fillId="0" borderId="2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5">
    <cellStyle name="Normal 18" xfId="3"/>
    <cellStyle name="Normal 19" xfId="4"/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648825" y="47625"/>
          <a:ext cx="537087" cy="17948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0"/>
  <sheetViews>
    <sheetView showGridLines="0" tabSelected="1" workbookViewId="0">
      <selection activeCell="W6" sqref="W6:Y8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1" width="6.42578125" style="6" customWidth="1"/>
    <col min="12" max="12" width="7.85546875" style="6" bestFit="1" customWidth="1"/>
    <col min="13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3.7109375" style="6" customWidth="1"/>
    <col min="21" max="21" width="9" style="6" customWidth="1"/>
    <col min="22" max="16384" width="9.140625" style="6"/>
  </cols>
  <sheetData>
    <row r="1" spans="1:25" s="3" customFormat="1">
      <c r="A1" s="1"/>
      <c r="B1" s="1" t="s">
        <v>0</v>
      </c>
      <c r="C1" s="2">
        <v>5.3</v>
      </c>
      <c r="D1" s="1" t="s">
        <v>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5" customFormat="1">
      <c r="A2" s="4"/>
      <c r="B2" s="1" t="s">
        <v>28</v>
      </c>
      <c r="C2" s="2">
        <v>5.3</v>
      </c>
      <c r="D2" s="1" t="s">
        <v>43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5" s="26" customFormat="1" ht="6" customHeight="1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5" s="7" customFormat="1" ht="23.25" customHeight="1">
      <c r="A4" s="41" t="s">
        <v>23</v>
      </c>
      <c r="B4" s="41"/>
      <c r="C4" s="41"/>
      <c r="D4" s="42"/>
      <c r="E4" s="55" t="s">
        <v>29</v>
      </c>
      <c r="F4" s="56"/>
      <c r="G4" s="56"/>
      <c r="H4" s="56"/>
      <c r="I4" s="56"/>
      <c r="J4" s="57"/>
      <c r="K4" s="55" t="s">
        <v>31</v>
      </c>
      <c r="L4" s="56"/>
      <c r="M4" s="56"/>
      <c r="N4" s="56"/>
      <c r="O4" s="56"/>
      <c r="P4" s="57"/>
      <c r="Q4" s="45" t="s">
        <v>41</v>
      </c>
      <c r="R4" s="41"/>
    </row>
    <row r="5" spans="1:25" s="7" customFormat="1" ht="23.25" customHeight="1">
      <c r="A5" s="51"/>
      <c r="B5" s="51"/>
      <c r="C5" s="51"/>
      <c r="D5" s="52"/>
      <c r="E5" s="46" t="s">
        <v>30</v>
      </c>
      <c r="F5" s="43"/>
      <c r="G5" s="43"/>
      <c r="H5" s="43"/>
      <c r="I5" s="43"/>
      <c r="J5" s="44"/>
      <c r="K5" s="46" t="s">
        <v>22</v>
      </c>
      <c r="L5" s="43"/>
      <c r="M5" s="43"/>
      <c r="N5" s="43"/>
      <c r="O5" s="43"/>
      <c r="P5" s="44"/>
      <c r="Q5" s="50"/>
      <c r="R5" s="51"/>
    </row>
    <row r="6" spans="1:25" s="7" customFormat="1" ht="23.25" customHeight="1">
      <c r="A6" s="51"/>
      <c r="B6" s="51"/>
      <c r="C6" s="51"/>
      <c r="D6" s="52"/>
      <c r="E6" s="60" t="s">
        <v>44</v>
      </c>
      <c r="F6" s="61"/>
      <c r="G6" s="62"/>
      <c r="H6" s="60" t="s">
        <v>45</v>
      </c>
      <c r="I6" s="61"/>
      <c r="J6" s="62"/>
      <c r="K6" s="60" t="s">
        <v>44</v>
      </c>
      <c r="L6" s="61"/>
      <c r="M6" s="62"/>
      <c r="N6" s="60" t="s">
        <v>45</v>
      </c>
      <c r="O6" s="61"/>
      <c r="P6" s="62"/>
      <c r="Q6" s="50"/>
      <c r="R6" s="51"/>
      <c r="W6" s="47" t="s">
        <v>49</v>
      </c>
      <c r="X6" s="48"/>
      <c r="Y6" s="49"/>
    </row>
    <row r="7" spans="1:25" s="7" customFormat="1" ht="23.25" customHeight="1">
      <c r="A7" s="51"/>
      <c r="B7" s="51"/>
      <c r="C7" s="51"/>
      <c r="D7" s="52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50"/>
      <c r="R7" s="51"/>
      <c r="W7" s="38" t="s">
        <v>1</v>
      </c>
      <c r="X7" s="38" t="s">
        <v>5</v>
      </c>
      <c r="Y7" s="38" t="s">
        <v>6</v>
      </c>
    </row>
    <row r="8" spans="1:25" s="7" customFormat="1" ht="23.25" customHeight="1">
      <c r="A8" s="43"/>
      <c r="B8" s="43"/>
      <c r="C8" s="43"/>
      <c r="D8" s="44"/>
      <c r="E8" s="14" t="s">
        <v>2</v>
      </c>
      <c r="F8" s="14" t="s">
        <v>7</v>
      </c>
      <c r="G8" s="14" t="s">
        <v>20</v>
      </c>
      <c r="H8" s="14" t="s">
        <v>2</v>
      </c>
      <c r="I8" s="14" t="s">
        <v>7</v>
      </c>
      <c r="J8" s="14" t="s">
        <v>20</v>
      </c>
      <c r="K8" s="14" t="s">
        <v>2</v>
      </c>
      <c r="L8" s="14" t="s">
        <v>7</v>
      </c>
      <c r="M8" s="14" t="s">
        <v>20</v>
      </c>
      <c r="N8" s="14" t="s">
        <v>2</v>
      </c>
      <c r="O8" s="14" t="s">
        <v>7</v>
      </c>
      <c r="P8" s="14" t="s">
        <v>20</v>
      </c>
      <c r="Q8" s="46"/>
      <c r="R8" s="43"/>
      <c r="W8" s="40">
        <v>542110</v>
      </c>
      <c r="X8" s="40">
        <v>265209</v>
      </c>
      <c r="Y8" s="40">
        <v>276901</v>
      </c>
    </row>
    <row r="9" spans="1:25" s="7" customFormat="1" ht="3" customHeight="1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25" s="7" customFormat="1" ht="24.75" customHeight="1">
      <c r="A10" s="58" t="s">
        <v>21</v>
      </c>
      <c r="B10" s="58"/>
      <c r="C10" s="58"/>
      <c r="D10" s="59"/>
      <c r="E10" s="31">
        <v>5056</v>
      </c>
      <c r="F10" s="31">
        <v>2751</v>
      </c>
      <c r="G10" s="31">
        <v>2305</v>
      </c>
      <c r="H10" s="36">
        <f>SUM(H11:H24)</f>
        <v>4485</v>
      </c>
      <c r="I10" s="36">
        <f t="shared" ref="I10:J10" si="0">SUM(I11:I24)</f>
        <v>2517</v>
      </c>
      <c r="J10" s="36">
        <f t="shared" si="0"/>
        <v>1968</v>
      </c>
      <c r="K10" s="35">
        <v>929.09921846143664</v>
      </c>
      <c r="L10" s="35">
        <v>1032.770083830447</v>
      </c>
      <c r="M10" s="35">
        <v>829.69778123335209</v>
      </c>
      <c r="N10" s="35">
        <v>827.32286805260924</v>
      </c>
      <c r="O10" s="35">
        <v>949.06281461036394</v>
      </c>
      <c r="P10" s="35">
        <v>710.72332710968897</v>
      </c>
      <c r="Q10" s="23"/>
      <c r="R10" s="11" t="s">
        <v>2</v>
      </c>
      <c r="S10" s="12"/>
      <c r="W10" s="39">
        <f>H10*100000/$W$8</f>
        <v>827.32286805260924</v>
      </c>
      <c r="X10" s="39">
        <f>I10*100000/$X$8</f>
        <v>949.06281461036394</v>
      </c>
      <c r="Y10" s="39">
        <f>J10*100000/$Y$8</f>
        <v>710.72332710968897</v>
      </c>
    </row>
    <row r="11" spans="1:25" s="7" customFormat="1" ht="21" customHeight="1">
      <c r="A11" s="53" t="s">
        <v>26</v>
      </c>
      <c r="B11" s="53"/>
      <c r="C11" s="53"/>
      <c r="D11" s="54"/>
      <c r="E11" s="32">
        <v>685</v>
      </c>
      <c r="F11" s="32">
        <v>391</v>
      </c>
      <c r="G11" s="32">
        <v>294</v>
      </c>
      <c r="H11" s="37">
        <f>I11+J11</f>
        <v>661</v>
      </c>
      <c r="I11" s="37">
        <v>386</v>
      </c>
      <c r="J11" s="37">
        <v>275</v>
      </c>
      <c r="K11" s="34">
        <v>125.87677307082359</v>
      </c>
      <c r="L11" s="34">
        <v>146.78775091883125</v>
      </c>
      <c r="M11" s="34">
        <v>105.82696211826703</v>
      </c>
      <c r="N11" s="34">
        <v>121.93097341867886</v>
      </c>
      <c r="O11" s="34">
        <v>145.5455885735401</v>
      </c>
      <c r="P11" s="34">
        <v>99.313473046323409</v>
      </c>
      <c r="Q11" s="23"/>
      <c r="R11" s="13" t="s">
        <v>13</v>
      </c>
      <c r="S11" s="12"/>
      <c r="W11" s="39">
        <f t="shared" ref="W11:W24" si="1">H11*100000/$W$8</f>
        <v>121.93097341867886</v>
      </c>
      <c r="X11" s="39">
        <f t="shared" ref="X11:X24" si="2">I11*100000/$X$8</f>
        <v>145.5455885735401</v>
      </c>
      <c r="Y11" s="39">
        <f t="shared" ref="Y11:Y24" si="3">J11*100000/$Y$8</f>
        <v>99.313473046323409</v>
      </c>
    </row>
    <row r="12" spans="1:25" s="7" customFormat="1" ht="21" customHeight="1">
      <c r="C12" s="13"/>
      <c r="D12" s="13"/>
      <c r="E12" s="32"/>
      <c r="F12" s="32"/>
      <c r="G12" s="32"/>
      <c r="H12" s="37"/>
      <c r="I12" s="37"/>
      <c r="J12" s="37"/>
      <c r="K12" s="34"/>
      <c r="L12" s="34"/>
      <c r="M12" s="34"/>
      <c r="N12" s="34"/>
      <c r="O12" s="34"/>
      <c r="P12" s="34"/>
      <c r="Q12" s="16"/>
      <c r="R12" s="13" t="s">
        <v>38</v>
      </c>
      <c r="S12" s="12"/>
      <c r="W12" s="39"/>
      <c r="X12" s="39"/>
      <c r="Y12" s="39"/>
    </row>
    <row r="13" spans="1:25" s="7" customFormat="1" ht="21" customHeight="1">
      <c r="A13" s="13" t="s">
        <v>32</v>
      </c>
      <c r="B13" s="13"/>
      <c r="C13" s="13"/>
      <c r="D13" s="13"/>
      <c r="E13" s="32"/>
      <c r="F13" s="32"/>
      <c r="G13" s="32"/>
      <c r="H13" s="37"/>
      <c r="I13" s="37"/>
      <c r="J13" s="37"/>
      <c r="K13" s="34"/>
      <c r="L13" s="34"/>
      <c r="M13" s="34"/>
      <c r="N13" s="34"/>
      <c r="O13" s="34"/>
      <c r="P13" s="34"/>
      <c r="Q13" s="16"/>
      <c r="R13" s="13" t="s">
        <v>39</v>
      </c>
      <c r="S13" s="12"/>
      <c r="W13" s="39"/>
      <c r="X13" s="39"/>
      <c r="Y13" s="39"/>
    </row>
    <row r="14" spans="1:25" s="7" customFormat="1" ht="21" customHeight="1">
      <c r="A14" s="13"/>
      <c r="B14" s="13" t="s">
        <v>33</v>
      </c>
      <c r="C14" s="13"/>
      <c r="D14" s="13"/>
      <c r="E14" s="32">
        <v>156</v>
      </c>
      <c r="F14" s="32">
        <v>119</v>
      </c>
      <c r="G14" s="32">
        <v>37</v>
      </c>
      <c r="H14" s="37">
        <f t="shared" ref="H14:H24" si="4">I14+J14</f>
        <v>207</v>
      </c>
      <c r="I14" s="37">
        <v>165</v>
      </c>
      <c r="J14" s="37">
        <v>42</v>
      </c>
      <c r="K14" s="34">
        <v>28.666827151895593</v>
      </c>
      <c r="L14" s="34">
        <v>44.674532888339947</v>
      </c>
      <c r="M14" s="34">
        <v>13.318359178149253</v>
      </c>
      <c r="N14" s="34">
        <v>38.18413237165889</v>
      </c>
      <c r="O14" s="34">
        <v>62.215083198533989</v>
      </c>
      <c r="P14" s="34">
        <v>15.167875883438485</v>
      </c>
      <c r="Q14" s="16"/>
      <c r="R14" s="13" t="s">
        <v>40</v>
      </c>
      <c r="S14" s="12"/>
      <c r="W14" s="39">
        <f t="shared" si="1"/>
        <v>38.18413237165889</v>
      </c>
      <c r="X14" s="39">
        <f t="shared" si="2"/>
        <v>62.215083198533989</v>
      </c>
      <c r="Y14" s="39">
        <f t="shared" si="3"/>
        <v>15.167875883438485</v>
      </c>
    </row>
    <row r="15" spans="1:25" s="7" customFormat="1" ht="21" customHeight="1">
      <c r="A15" s="13" t="s">
        <v>8</v>
      </c>
      <c r="B15" s="13"/>
      <c r="C15" s="13"/>
      <c r="D15" s="13"/>
      <c r="E15" s="32">
        <v>380</v>
      </c>
      <c r="F15" s="32">
        <v>218</v>
      </c>
      <c r="G15" s="32">
        <v>162</v>
      </c>
      <c r="H15" s="37">
        <f t="shared" si="4"/>
        <v>367</v>
      </c>
      <c r="I15" s="37">
        <v>202</v>
      </c>
      <c r="J15" s="37">
        <v>165</v>
      </c>
      <c r="K15" s="34">
        <v>69.829450754617469</v>
      </c>
      <c r="L15" s="34">
        <v>81.840740921496703</v>
      </c>
      <c r="M15" s="34">
        <v>58.312815861085916</v>
      </c>
      <c r="N15" s="34">
        <v>67.698437586467691</v>
      </c>
      <c r="O15" s="34">
        <v>76.166344279417359</v>
      </c>
      <c r="P15" s="34">
        <v>59.588083827794051</v>
      </c>
      <c r="Q15" s="16"/>
      <c r="R15" s="13" t="s">
        <v>14</v>
      </c>
      <c r="S15" s="12"/>
      <c r="W15" s="39">
        <f t="shared" si="1"/>
        <v>67.698437586467691</v>
      </c>
      <c r="X15" s="39">
        <f t="shared" si="2"/>
        <v>76.166344279417359</v>
      </c>
      <c r="Y15" s="39">
        <f t="shared" si="3"/>
        <v>59.588083827794051</v>
      </c>
    </row>
    <row r="16" spans="1:25" s="7" customFormat="1" ht="21" customHeight="1">
      <c r="A16" s="13" t="s">
        <v>9</v>
      </c>
      <c r="B16" s="17"/>
      <c r="C16" s="17"/>
      <c r="D16" s="17"/>
      <c r="E16" s="32">
        <v>248</v>
      </c>
      <c r="F16" s="32">
        <v>123</v>
      </c>
      <c r="G16" s="32">
        <v>125</v>
      </c>
      <c r="H16" s="37">
        <f t="shared" si="4"/>
        <v>210</v>
      </c>
      <c r="I16" s="37">
        <v>116</v>
      </c>
      <c r="J16" s="37">
        <v>94</v>
      </c>
      <c r="K16" s="34">
        <v>45.572904703013506</v>
      </c>
      <c r="L16" s="34">
        <v>46.176197859376586</v>
      </c>
      <c r="M16" s="34">
        <v>44.994456682936665</v>
      </c>
      <c r="N16" s="34">
        <v>38.737525594436555</v>
      </c>
      <c r="O16" s="34">
        <v>43.73908879412086</v>
      </c>
      <c r="P16" s="34">
        <v>33.947150786743279</v>
      </c>
      <c r="Q16" s="16"/>
      <c r="R16" s="13" t="s">
        <v>15</v>
      </c>
      <c r="S16" s="12"/>
      <c r="W16" s="39">
        <f t="shared" si="1"/>
        <v>38.737525594436555</v>
      </c>
      <c r="X16" s="39">
        <f t="shared" si="2"/>
        <v>43.73908879412086</v>
      </c>
      <c r="Y16" s="39">
        <f t="shared" si="3"/>
        <v>33.947150786743279</v>
      </c>
    </row>
    <row r="17" spans="1:25" s="7" customFormat="1" ht="21" customHeight="1">
      <c r="A17" s="13" t="s">
        <v>27</v>
      </c>
      <c r="B17" s="17"/>
      <c r="C17" s="17"/>
      <c r="D17" s="17"/>
      <c r="E17" s="32">
        <v>437</v>
      </c>
      <c r="F17" s="32">
        <v>255</v>
      </c>
      <c r="G17" s="32">
        <v>182</v>
      </c>
      <c r="H17" s="37">
        <f t="shared" si="4"/>
        <v>393</v>
      </c>
      <c r="I17" s="37">
        <v>237</v>
      </c>
      <c r="J17" s="37">
        <v>156</v>
      </c>
      <c r="K17" s="34">
        <v>80.303868367810097</v>
      </c>
      <c r="L17" s="34">
        <v>95.731141903585595</v>
      </c>
      <c r="M17" s="34">
        <v>65.511928930355779</v>
      </c>
      <c r="N17" s="34">
        <v>72.494512183874122</v>
      </c>
      <c r="O17" s="34">
        <v>89.363483139712457</v>
      </c>
      <c r="P17" s="34">
        <v>56.337824709914372</v>
      </c>
      <c r="Q17" s="16"/>
      <c r="R17" s="13" t="s">
        <v>16</v>
      </c>
      <c r="S17" s="12"/>
      <c r="W17" s="39">
        <f t="shared" si="1"/>
        <v>72.494512183874122</v>
      </c>
      <c r="X17" s="39">
        <f t="shared" si="2"/>
        <v>89.363483139712457</v>
      </c>
      <c r="Y17" s="39">
        <f t="shared" si="3"/>
        <v>56.337824709914372</v>
      </c>
    </row>
    <row r="18" spans="1:25" s="7" customFormat="1" ht="21" customHeight="1">
      <c r="A18" s="13" t="s">
        <v>10</v>
      </c>
      <c r="B18" s="13"/>
      <c r="C18" s="13"/>
      <c r="D18" s="13"/>
      <c r="E18" s="32">
        <v>108</v>
      </c>
      <c r="F18" s="32">
        <v>57</v>
      </c>
      <c r="G18" s="32">
        <v>51</v>
      </c>
      <c r="H18" s="37">
        <f t="shared" si="4"/>
        <v>145</v>
      </c>
      <c r="I18" s="37">
        <v>53</v>
      </c>
      <c r="J18" s="37">
        <v>92</v>
      </c>
      <c r="K18" s="34">
        <v>19.846264951312335</v>
      </c>
      <c r="L18" s="34">
        <v>21.398725837272075</v>
      </c>
      <c r="M18" s="34">
        <v>18.35773832663816</v>
      </c>
      <c r="N18" s="34">
        <v>26.747339100920478</v>
      </c>
      <c r="O18" s="34">
        <v>19.984238845589704</v>
      </c>
      <c r="P18" s="34">
        <v>33.224870982770014</v>
      </c>
      <c r="Q18" s="16"/>
      <c r="R18" s="13" t="s">
        <v>17</v>
      </c>
      <c r="S18" s="12"/>
      <c r="W18" s="39">
        <f t="shared" si="1"/>
        <v>26.747339100920478</v>
      </c>
      <c r="X18" s="39">
        <f t="shared" si="2"/>
        <v>19.984238845589704</v>
      </c>
      <c r="Y18" s="39">
        <f t="shared" si="3"/>
        <v>33.224870982770014</v>
      </c>
    </row>
    <row r="19" spans="1:25" s="7" customFormat="1" ht="21" customHeight="1">
      <c r="A19" s="13" t="s">
        <v>11</v>
      </c>
      <c r="B19" s="17"/>
      <c r="C19" s="17"/>
      <c r="D19" s="17"/>
      <c r="E19" s="32">
        <v>119</v>
      </c>
      <c r="F19" s="32">
        <v>81</v>
      </c>
      <c r="G19" s="32">
        <v>38</v>
      </c>
      <c r="H19" s="37">
        <f t="shared" si="4"/>
        <v>88</v>
      </c>
      <c r="I19" s="37">
        <v>66</v>
      </c>
      <c r="J19" s="37">
        <v>22</v>
      </c>
      <c r="K19" s="34">
        <v>21.867643788945998</v>
      </c>
      <c r="L19" s="34">
        <v>30.4087156634919</v>
      </c>
      <c r="M19" s="34">
        <v>13.678314831612743</v>
      </c>
      <c r="N19" s="34">
        <v>16.23286786814484</v>
      </c>
      <c r="O19" s="34">
        <v>24.886033279413596</v>
      </c>
      <c r="P19" s="34">
        <v>7.9450778437058736</v>
      </c>
      <c r="Q19" s="16"/>
      <c r="R19" s="13" t="s">
        <v>18</v>
      </c>
      <c r="S19" s="12"/>
      <c r="W19" s="39">
        <f t="shared" si="1"/>
        <v>16.23286786814484</v>
      </c>
      <c r="X19" s="39">
        <f t="shared" si="2"/>
        <v>24.886033279413596</v>
      </c>
      <c r="Y19" s="39">
        <f t="shared" si="3"/>
        <v>7.9450778437058736</v>
      </c>
    </row>
    <row r="20" spans="1:25" s="7" customFormat="1" ht="21" customHeight="1">
      <c r="A20" s="13" t="s">
        <v>34</v>
      </c>
      <c r="B20" s="17"/>
      <c r="C20" s="17"/>
      <c r="D20" s="17"/>
      <c r="E20" s="32">
        <v>27</v>
      </c>
      <c r="F20" s="32">
        <v>20</v>
      </c>
      <c r="G20" s="32">
        <v>7</v>
      </c>
      <c r="H20" s="37">
        <f t="shared" si="4"/>
        <v>44</v>
      </c>
      <c r="I20" s="37">
        <v>34</v>
      </c>
      <c r="J20" s="37">
        <v>10</v>
      </c>
      <c r="K20" s="34">
        <v>4.9615662378280838</v>
      </c>
      <c r="L20" s="34">
        <v>7.5083248551831838</v>
      </c>
      <c r="M20" s="34">
        <v>2.5196895742444529</v>
      </c>
      <c r="N20" s="34">
        <v>8.1164339340724201</v>
      </c>
      <c r="O20" s="34">
        <v>12.820077750000943</v>
      </c>
      <c r="P20" s="34">
        <v>3.611399019866306</v>
      </c>
      <c r="Q20" s="16"/>
      <c r="R20" s="13" t="s">
        <v>35</v>
      </c>
      <c r="S20" s="12"/>
      <c r="W20" s="39">
        <f t="shared" si="1"/>
        <v>8.1164339340724201</v>
      </c>
      <c r="X20" s="39">
        <f t="shared" si="2"/>
        <v>12.820077750000943</v>
      </c>
      <c r="Y20" s="39">
        <f t="shared" si="3"/>
        <v>3.611399019866306</v>
      </c>
    </row>
    <row r="21" spans="1:25" s="7" customFormat="1" ht="21" customHeight="1">
      <c r="A21" s="13" t="s">
        <v>36</v>
      </c>
      <c r="B21" s="17"/>
      <c r="C21" s="17"/>
      <c r="D21" s="17"/>
      <c r="E21" s="33" t="s">
        <v>48</v>
      </c>
      <c r="F21" s="33" t="s">
        <v>48</v>
      </c>
      <c r="G21" s="33" t="s">
        <v>48</v>
      </c>
      <c r="H21" s="33" t="s">
        <v>48</v>
      </c>
      <c r="I21" s="33" t="s">
        <v>48</v>
      </c>
      <c r="J21" s="33" t="s">
        <v>48</v>
      </c>
      <c r="K21" s="33" t="s">
        <v>48</v>
      </c>
      <c r="L21" s="33" t="s">
        <v>48</v>
      </c>
      <c r="M21" s="33" t="s">
        <v>48</v>
      </c>
      <c r="N21" s="33" t="s">
        <v>48</v>
      </c>
      <c r="O21" s="33" t="s">
        <v>48</v>
      </c>
      <c r="P21" s="33" t="s">
        <v>48</v>
      </c>
      <c r="Q21" s="16"/>
      <c r="R21" s="13" t="s">
        <v>37</v>
      </c>
      <c r="S21" s="12"/>
      <c r="W21" s="39"/>
      <c r="X21" s="39"/>
      <c r="Y21" s="39"/>
    </row>
    <row r="22" spans="1:25" s="7" customFormat="1" ht="21" customHeight="1">
      <c r="A22" s="13" t="s">
        <v>12</v>
      </c>
      <c r="B22" s="17"/>
      <c r="C22" s="17"/>
      <c r="D22" s="17"/>
      <c r="E22" s="32">
        <v>42</v>
      </c>
      <c r="F22" s="32">
        <v>31</v>
      </c>
      <c r="G22" s="32">
        <v>11</v>
      </c>
      <c r="H22" s="37">
        <f t="shared" si="4"/>
        <v>44</v>
      </c>
      <c r="I22" s="37">
        <v>36</v>
      </c>
      <c r="J22" s="37">
        <v>8</v>
      </c>
      <c r="K22" s="34">
        <v>7.7179919255103515</v>
      </c>
      <c r="L22" s="34">
        <v>11.637903525533936</v>
      </c>
      <c r="M22" s="34">
        <v>3.9595121880984263</v>
      </c>
      <c r="N22" s="34">
        <v>8.1164339340724201</v>
      </c>
      <c r="O22" s="34">
        <v>13.574199970589234</v>
      </c>
      <c r="P22" s="34">
        <v>2.8891192158930448</v>
      </c>
      <c r="Q22" s="16"/>
      <c r="R22" s="13" t="s">
        <v>19</v>
      </c>
      <c r="S22" s="12"/>
      <c r="W22" s="39">
        <f t="shared" si="1"/>
        <v>8.1164339340724201</v>
      </c>
      <c r="X22" s="39">
        <f t="shared" si="2"/>
        <v>13.574199970589234</v>
      </c>
      <c r="Y22" s="39">
        <f t="shared" si="3"/>
        <v>2.8891192158930448</v>
      </c>
    </row>
    <row r="23" spans="1:25" s="7" customFormat="1" ht="21" customHeight="1">
      <c r="A23" s="13" t="s">
        <v>24</v>
      </c>
      <c r="B23" s="13"/>
      <c r="C23" s="13"/>
      <c r="D23" s="13"/>
      <c r="E23" s="32">
        <v>27</v>
      </c>
      <c r="F23" s="32">
        <v>17</v>
      </c>
      <c r="G23" s="32">
        <v>10</v>
      </c>
      <c r="H23" s="37">
        <f t="shared" si="4"/>
        <v>25</v>
      </c>
      <c r="I23" s="37">
        <v>20</v>
      </c>
      <c r="J23" s="37">
        <v>5</v>
      </c>
      <c r="K23" s="34">
        <v>4.9615662378280838</v>
      </c>
      <c r="L23" s="34">
        <v>6.3820761269057069</v>
      </c>
      <c r="M23" s="34">
        <v>3.599556534634933</v>
      </c>
      <c r="N23" s="34">
        <v>4.6116101898138755</v>
      </c>
      <c r="O23" s="34">
        <v>7.5412222058829075</v>
      </c>
      <c r="P23" s="34">
        <v>1.805699509933153</v>
      </c>
      <c r="Q23" s="16"/>
      <c r="R23" s="13" t="s">
        <v>25</v>
      </c>
      <c r="W23" s="39">
        <f t="shared" si="1"/>
        <v>4.6116101898138755</v>
      </c>
      <c r="X23" s="39">
        <f t="shared" si="2"/>
        <v>7.5412222058829075</v>
      </c>
      <c r="Y23" s="39">
        <f t="shared" si="3"/>
        <v>1.805699509933153</v>
      </c>
    </row>
    <row r="24" spans="1:25" s="7" customFormat="1" ht="21" customHeight="1">
      <c r="A24" s="13" t="s">
        <v>3</v>
      </c>
      <c r="B24" s="13"/>
      <c r="C24" s="13"/>
      <c r="D24" s="13"/>
      <c r="E24" s="32">
        <v>2827</v>
      </c>
      <c r="F24" s="32">
        <v>1439</v>
      </c>
      <c r="G24" s="32">
        <v>1388</v>
      </c>
      <c r="H24" s="37">
        <f t="shared" si="4"/>
        <v>2301</v>
      </c>
      <c r="I24" s="37">
        <v>1202</v>
      </c>
      <c r="J24" s="37">
        <v>1099</v>
      </c>
      <c r="K24" s="34">
        <v>519.49436127185152</v>
      </c>
      <c r="L24" s="34">
        <v>540.22397333043011</v>
      </c>
      <c r="M24" s="34">
        <v>499.61844700732865</v>
      </c>
      <c r="N24" s="34">
        <v>424.4526018704691</v>
      </c>
      <c r="O24" s="34">
        <v>453.22745457356274</v>
      </c>
      <c r="P24" s="34">
        <v>396.892752283307</v>
      </c>
      <c r="Q24" s="16"/>
      <c r="R24" s="13" t="s">
        <v>4</v>
      </c>
      <c r="W24" s="39">
        <f t="shared" si="1"/>
        <v>424.4526018704691</v>
      </c>
      <c r="X24" s="39">
        <f t="shared" si="2"/>
        <v>453.22745457356274</v>
      </c>
      <c r="Y24" s="39">
        <f t="shared" si="3"/>
        <v>396.892752283307</v>
      </c>
    </row>
    <row r="25" spans="1:25" s="7" customFormat="1" ht="3" customHeight="1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19"/>
    </row>
    <row r="26" spans="1:25" s="7" customFormat="1" ht="3" customHeight="1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5" s="7" customFormat="1" ht="15.75">
      <c r="A27" s="15"/>
      <c r="B27" s="30" t="s">
        <v>46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25" s="7" customFormat="1" ht="15.75">
      <c r="A28" s="12"/>
      <c r="B28" s="12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25" s="7" customFormat="1" ht="23.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25" s="7" customFormat="1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</sheetData>
  <mergeCells count="13">
    <mergeCell ref="W6:Y6"/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2018-06-13T02:01:52Z</cp:lastPrinted>
  <dcterms:created xsi:type="dcterms:W3CDTF">2004-08-16T17:13:42Z</dcterms:created>
  <dcterms:modified xsi:type="dcterms:W3CDTF">2018-10-16T07:00:22Z</dcterms:modified>
</cp:coreProperties>
</file>