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so\Desktop\ตารางอัพโหลดสมุดสถิติ\19การคลัง\"/>
    </mc:Choice>
  </mc:AlternateContent>
  <bookViews>
    <workbookView xWindow="0" yWindow="0" windowWidth="20490" windowHeight="7680" tabRatio="656"/>
  </bookViews>
  <sheets>
    <sheet name="T-19.3" sheetId="28" r:id="rId1"/>
  </sheets>
  <definedNames>
    <definedName name="_xlnm.Print_Area" localSheetId="0">'T-19.3'!$A$1:$P$179</definedName>
  </definedNames>
  <calcPr calcId="162913"/>
</workbook>
</file>

<file path=xl/calcChain.xml><?xml version="1.0" encoding="utf-8"?>
<calcChain xmlns="http://schemas.openxmlformats.org/spreadsheetml/2006/main">
  <c r="E172" i="28" l="1"/>
  <c r="E164" i="28"/>
  <c r="E161" i="28"/>
  <c r="M147" i="28"/>
  <c r="L147" i="28"/>
  <c r="K147" i="28"/>
  <c r="J147" i="28"/>
  <c r="I147" i="28"/>
  <c r="H147" i="28"/>
  <c r="G147" i="28"/>
  <c r="F147" i="28"/>
  <c r="E147" i="28"/>
  <c r="E142" i="28"/>
  <c r="E136" i="28"/>
  <c r="E129" i="28"/>
  <c r="E114" i="28"/>
  <c r="E100" i="28"/>
  <c r="E81" i="28"/>
  <c r="M81" i="28"/>
  <c r="L81" i="28"/>
  <c r="K81" i="28"/>
  <c r="J81" i="28"/>
  <c r="I81" i="28"/>
  <c r="H81" i="28"/>
  <c r="G81" i="28"/>
  <c r="F81" i="28"/>
  <c r="E54" i="28"/>
  <c r="E13" i="28"/>
  <c r="E12" i="28"/>
  <c r="F172" i="28" l="1"/>
  <c r="G172" i="28"/>
  <c r="H172" i="28"/>
  <c r="I172" i="28"/>
  <c r="J172" i="28"/>
  <c r="K172" i="28"/>
  <c r="L172" i="28"/>
  <c r="M172" i="28"/>
  <c r="F164" i="28"/>
  <c r="G164" i="28"/>
  <c r="H164" i="28"/>
  <c r="I164" i="28"/>
  <c r="J164" i="28"/>
  <c r="K164" i="28"/>
  <c r="L164" i="28"/>
  <c r="M164" i="28"/>
  <c r="F161" i="28"/>
  <c r="G161" i="28"/>
  <c r="H161" i="28"/>
  <c r="I161" i="28"/>
  <c r="J161" i="28"/>
  <c r="K161" i="28"/>
  <c r="L161" i="28"/>
  <c r="M161" i="28"/>
  <c r="F142" i="28"/>
  <c r="G142" i="28"/>
  <c r="I142" i="28"/>
  <c r="J142" i="28"/>
  <c r="K142" i="28"/>
  <c r="L142" i="28"/>
  <c r="M142" i="28"/>
  <c r="F136" i="28"/>
  <c r="G136" i="28"/>
  <c r="H136" i="28"/>
  <c r="I136" i="28"/>
  <c r="J136" i="28"/>
  <c r="K136" i="28"/>
  <c r="L136" i="28"/>
  <c r="M136" i="28"/>
  <c r="F129" i="28"/>
  <c r="G129" i="28"/>
  <c r="H129" i="28"/>
  <c r="I129" i="28"/>
  <c r="J129" i="28"/>
  <c r="K129" i="28"/>
  <c r="L129" i="28"/>
  <c r="M129" i="28"/>
  <c r="F114" i="28"/>
  <c r="G114" i="28"/>
  <c r="H114" i="28"/>
  <c r="I114" i="28"/>
  <c r="J114" i="28"/>
  <c r="K114" i="28"/>
  <c r="L114" i="28"/>
  <c r="M114" i="28"/>
  <c r="F111" i="28"/>
  <c r="G111" i="28"/>
  <c r="H111" i="28"/>
  <c r="I111" i="28"/>
  <c r="J111" i="28"/>
  <c r="K111" i="28"/>
  <c r="L111" i="28"/>
  <c r="M111" i="28"/>
  <c r="E111" i="28"/>
  <c r="F100" i="28"/>
  <c r="G100" i="28"/>
  <c r="H100" i="28"/>
  <c r="I100" i="28"/>
  <c r="J100" i="28"/>
  <c r="K100" i="28"/>
  <c r="L100" i="28"/>
  <c r="M100" i="28"/>
  <c r="F74" i="28"/>
  <c r="G74" i="28"/>
  <c r="H74" i="28"/>
  <c r="I74" i="28"/>
  <c r="J74" i="28"/>
  <c r="K74" i="28"/>
  <c r="L74" i="28"/>
  <c r="M74" i="28"/>
  <c r="E74" i="28"/>
  <c r="F54" i="28"/>
  <c r="G54" i="28"/>
  <c r="H54" i="28"/>
  <c r="I54" i="28"/>
  <c r="J54" i="28"/>
  <c r="K54" i="28"/>
  <c r="L54" i="28"/>
  <c r="M54" i="28"/>
  <c r="F41" i="28"/>
  <c r="G41" i="28"/>
  <c r="H41" i="28"/>
  <c r="I41" i="28"/>
  <c r="J41" i="28"/>
  <c r="K41" i="28"/>
  <c r="L41" i="28"/>
  <c r="M41" i="28"/>
  <c r="E41" i="28"/>
  <c r="F16" i="28"/>
  <c r="G16" i="28"/>
  <c r="H16" i="28"/>
  <c r="I16" i="28"/>
  <c r="J16" i="28"/>
  <c r="K16" i="28"/>
  <c r="L16" i="28"/>
  <c r="M16" i="28"/>
  <c r="E16" i="28"/>
  <c r="F13" i="28"/>
  <c r="G13" i="28"/>
  <c r="H13" i="28"/>
  <c r="I13" i="28"/>
  <c r="J13" i="28"/>
  <c r="K13" i="28"/>
  <c r="L13" i="28"/>
  <c r="M13" i="28"/>
  <c r="H12" i="28" l="1"/>
  <c r="M12" i="28"/>
  <c r="J12" i="28"/>
  <c r="I12" i="28"/>
  <c r="L12" i="28"/>
  <c r="F12" i="28"/>
  <c r="K12" i="28"/>
  <c r="G12" i="28"/>
</calcChain>
</file>

<file path=xl/sharedStrings.xml><?xml version="1.0" encoding="utf-8"?>
<sst xmlns="http://schemas.openxmlformats.org/spreadsheetml/2006/main" count="544" uniqueCount="262">
  <si>
    <t>Total</t>
  </si>
  <si>
    <t xml:space="preserve">ตาราง   </t>
  </si>
  <si>
    <t>Organization</t>
  </si>
  <si>
    <t>ภาษีอากร</t>
  </si>
  <si>
    <t>ทรัพย์สิน</t>
  </si>
  <si>
    <t>สาธารณูปโภค</t>
  </si>
  <si>
    <t>Revenue</t>
  </si>
  <si>
    <t>Property</t>
  </si>
  <si>
    <t>Miscellaneous</t>
  </si>
  <si>
    <t>เงินอุดหนุน</t>
  </si>
  <si>
    <t>Subsidies</t>
  </si>
  <si>
    <t xml:space="preserve">รายได้ </t>
  </si>
  <si>
    <t>รายจ่าย</t>
  </si>
  <si>
    <t>Expenditure</t>
  </si>
  <si>
    <t>Central</t>
  </si>
  <si>
    <t>Taxes and</t>
  </si>
  <si>
    <t>ค่าธรรมเนียม</t>
  </si>
  <si>
    <t>เบ็ดเตล็ด</t>
  </si>
  <si>
    <t>duties</t>
  </si>
  <si>
    <t>Administration</t>
  </si>
  <si>
    <t xml:space="preserve"> </t>
  </si>
  <si>
    <t>งบกลาง</t>
  </si>
  <si>
    <t>รวมยอด</t>
  </si>
  <si>
    <t>Table</t>
  </si>
  <si>
    <t>(บาท  Baht)</t>
  </si>
  <si>
    <t xml:space="preserve">Actual Revenue and Expenditure of Subdistrict Administration Organization by Type, District and Subdistrict Administration Organization: </t>
  </si>
  <si>
    <t>และการพาณิชย์</t>
  </si>
  <si>
    <t>and commerce</t>
  </si>
  <si>
    <t>Fees, License-</t>
  </si>
  <si>
    <t>Public utilities</t>
  </si>
  <si>
    <t>อำเภอเมืองสงขลา</t>
  </si>
  <si>
    <t>อำเภอสทิงพระ</t>
  </si>
  <si>
    <t>อำเภอจะนะ</t>
  </si>
  <si>
    <t>อำเภอนาทวี</t>
  </si>
  <si>
    <t>อำเภอเทพา</t>
  </si>
  <si>
    <t>อำเภอสะบ้าย้อย</t>
  </si>
  <si>
    <t>อำเภอระโนด</t>
  </si>
  <si>
    <t>อำเภอกระแสสินธุ์</t>
  </si>
  <si>
    <t>อำเภอรัตภูมิ</t>
  </si>
  <si>
    <t>อำเภอสะเดา</t>
  </si>
  <si>
    <t>อำเภอหาดใหญ่</t>
  </si>
  <si>
    <t>อำเภอควนเนียง</t>
  </si>
  <si>
    <t>อำเภอบางกล่ำ</t>
  </si>
  <si>
    <t>อำเภอสิงหนคร</t>
  </si>
  <si>
    <t>อำเภอคลองหอยโข่ง</t>
  </si>
  <si>
    <t>Mueang  Songkhla District</t>
  </si>
  <si>
    <t>Sathing Phra  District</t>
  </si>
  <si>
    <t>Chana District</t>
  </si>
  <si>
    <t>Na Thawi District</t>
  </si>
  <si>
    <t>Thepha District</t>
  </si>
  <si>
    <t>Saba Yoi District</t>
  </si>
  <si>
    <t>Ranot District</t>
  </si>
  <si>
    <t>Krasae Sin District</t>
  </si>
  <si>
    <t>Rattaphum District</t>
  </si>
  <si>
    <t>Sadao District</t>
  </si>
  <si>
    <t>Hat Yai District</t>
  </si>
  <si>
    <t>Khuan Niang District</t>
  </si>
  <si>
    <t>Bang Klam District</t>
  </si>
  <si>
    <t>Singhanakhon District</t>
  </si>
  <si>
    <t>Khlong Hoi Khong District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</si>
  <si>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2559</t>
  </si>
  <si>
    <t>Fiscal Year 2016</t>
  </si>
  <si>
    <t>เกาะยอ</t>
  </si>
  <si>
    <t>ทุ่งหวัง</t>
  </si>
  <si>
    <t>กระดังงา</t>
  </si>
  <si>
    <t>คลองรี</t>
  </si>
  <si>
    <t>คูขุด</t>
  </si>
  <si>
    <t>จะทิ้งพระ</t>
  </si>
  <si>
    <t>ชุมพล</t>
  </si>
  <si>
    <t>ดีหลวง</t>
  </si>
  <si>
    <t>ท่าหิน</t>
  </si>
  <si>
    <t>บ่อดาน</t>
  </si>
  <si>
    <t>บ่อแดง</t>
  </si>
  <si>
    <t>วัดจันทร์</t>
  </si>
  <si>
    <t>สนามชัย</t>
  </si>
  <si>
    <t>ขุนตัดหวาย</t>
  </si>
  <si>
    <t>คลองเปียะ</t>
  </si>
  <si>
    <t>คู</t>
  </si>
  <si>
    <t>แค</t>
  </si>
  <si>
    <t>จะโหนง</t>
  </si>
  <si>
    <t>ตลิ่งชัน</t>
  </si>
  <si>
    <t>ท่าหมอไทร</t>
  </si>
  <si>
    <t>นาหว้า</t>
  </si>
  <si>
    <t>น้ำขาว</t>
  </si>
  <si>
    <t>ป่าชิง</t>
  </si>
  <si>
    <t>สะกอม</t>
  </si>
  <si>
    <t>สะพานไม้แก่น</t>
  </si>
  <si>
    <t>คลองกวาง</t>
  </si>
  <si>
    <t>คลองทราย</t>
  </si>
  <si>
    <t>ฉาง</t>
  </si>
  <si>
    <t>ทับช้าง</t>
  </si>
  <si>
    <t>ท่าประดู่</t>
  </si>
  <si>
    <t>นาหมอศรี</t>
  </si>
  <si>
    <t>ประกอบ</t>
  </si>
  <si>
    <t>ปลักหนู</t>
  </si>
  <si>
    <t>สะท้อน</t>
  </si>
  <si>
    <t>เกาะสะบ้า</t>
  </si>
  <si>
    <t>ท่าม่วง</t>
  </si>
  <si>
    <t>เทพา</t>
  </si>
  <si>
    <t>ปากบาง</t>
  </si>
  <si>
    <t>วังใหญ่</t>
  </si>
  <si>
    <t>เขาแดง</t>
  </si>
  <si>
    <t>คูหา</t>
  </si>
  <si>
    <t>จะแหน</t>
  </si>
  <si>
    <t>ทุ่งพอ</t>
  </si>
  <si>
    <t>ธารคีรี</t>
  </si>
  <si>
    <t>บ้านโหนด</t>
  </si>
  <si>
    <t>บาโหย</t>
  </si>
  <si>
    <t>เปียน</t>
  </si>
  <si>
    <t>คลองแดน</t>
  </si>
  <si>
    <t>แดนสงวน</t>
  </si>
  <si>
    <t>ตะเครียะ</t>
  </si>
  <si>
    <t>ท่าบอน</t>
  </si>
  <si>
    <t>บ้านขาว</t>
  </si>
  <si>
    <t>บ้านใหม่</t>
  </si>
  <si>
    <t>พังยาง</t>
  </si>
  <si>
    <t>ระโนด</t>
  </si>
  <si>
    <t>ระวะ</t>
  </si>
  <si>
    <t>วัดสน</t>
  </si>
  <si>
    <t>เกาะใหญ่</t>
  </si>
  <si>
    <t>โรง</t>
  </si>
  <si>
    <t>เขาพระ</t>
  </si>
  <si>
    <t>ควนรู</t>
  </si>
  <si>
    <t>ท่าชะมวง</t>
  </si>
  <si>
    <t>เขามีเกียรติ</t>
  </si>
  <si>
    <t>ท่าโพธิ์</t>
  </si>
  <si>
    <t>ทุ่งหมอ</t>
  </si>
  <si>
    <t>พังลา</t>
  </si>
  <si>
    <t>สำนักแต้ว</t>
  </si>
  <si>
    <t>คลองอู่ตะเภา</t>
  </si>
  <si>
    <t>ฉลุง</t>
  </si>
  <si>
    <t>ทุ่งใหญ่</t>
  </si>
  <si>
    <t>พะตง</t>
  </si>
  <si>
    <t>ท่าข้าม</t>
  </si>
  <si>
    <t>อำเภอนาหม่อม</t>
  </si>
  <si>
    <t>คลองหรัง</t>
  </si>
  <si>
    <t>ทุ่งขมิ้น</t>
  </si>
  <si>
    <t>นาหม่อม</t>
  </si>
  <si>
    <t>พิจิตร</t>
  </si>
  <si>
    <t>ควนโส</t>
  </si>
  <si>
    <t>ห้วยลึก</t>
  </si>
  <si>
    <t>บางกล่ำ</t>
  </si>
  <si>
    <t>แม่ทอม</t>
  </si>
  <si>
    <t>ชิงโค</t>
  </si>
  <si>
    <t>ทำนบ</t>
  </si>
  <si>
    <t>บางเขียด</t>
  </si>
  <si>
    <t>ปากรอ</t>
  </si>
  <si>
    <t>ป่าขาด</t>
  </si>
  <si>
    <t>รำแดง</t>
  </si>
  <si>
    <t>วัดขนุน</t>
  </si>
  <si>
    <t>คลองหลา</t>
  </si>
  <si>
    <t>คลองหอยโข่ง</t>
  </si>
  <si>
    <t xml:space="preserve">    Ko Yo                               </t>
  </si>
  <si>
    <t xml:space="preserve">    Thung Wang</t>
  </si>
  <si>
    <t xml:space="preserve">    Kradangnga                          </t>
  </si>
  <si>
    <t xml:space="preserve">    Khlong Ri                           </t>
  </si>
  <si>
    <t xml:space="preserve">    Khu Khut                            </t>
  </si>
  <si>
    <t xml:space="preserve">    Chathing Phra                       </t>
  </si>
  <si>
    <t xml:space="preserve">    Chumphon                            </t>
  </si>
  <si>
    <t xml:space="preserve">    De Luang                            </t>
  </si>
  <si>
    <t xml:space="preserve">    Tha Hin                             </t>
  </si>
  <si>
    <t xml:space="preserve">    Bo Dan                              </t>
  </si>
  <si>
    <t xml:space="preserve">    Bo Daeng                            </t>
  </si>
  <si>
    <t xml:space="preserve">     Wat Chan                           </t>
  </si>
  <si>
    <t xml:space="preserve">    Sanam Chai                          </t>
  </si>
  <si>
    <t xml:space="preserve">     Khun Tat Wai                       </t>
  </si>
  <si>
    <t xml:space="preserve">    Khlong Pia                          </t>
  </si>
  <si>
    <t xml:space="preserve">    Khu                                 </t>
  </si>
  <si>
    <t xml:space="preserve">    Khae                                </t>
  </si>
  <si>
    <t xml:space="preserve">    Chanong                             </t>
  </si>
  <si>
    <t xml:space="preserve">    Taling Chan                         </t>
  </si>
  <si>
    <t xml:space="preserve">    Tha Mo Sai                          </t>
  </si>
  <si>
    <t xml:space="preserve">    Na Wa                               </t>
  </si>
  <si>
    <t xml:space="preserve">    Nam Khao                            </t>
  </si>
  <si>
    <t xml:space="preserve">    Pa Ching                            </t>
  </si>
  <si>
    <t xml:space="preserve">    Sakom                               </t>
  </si>
  <si>
    <t xml:space="preserve">    Saphan Mai Kaen                     </t>
  </si>
  <si>
    <t xml:space="preserve">    Khlong Kwang                        </t>
  </si>
  <si>
    <t xml:space="preserve">    Khlong Sai                          </t>
  </si>
  <si>
    <t xml:space="preserve">     Chang                              </t>
  </si>
  <si>
    <t xml:space="preserve">    Thap Chang                          </t>
  </si>
  <si>
    <t xml:space="preserve">    Tha Pradu                           </t>
  </si>
  <si>
    <t xml:space="preserve">    Na Mo Si                            </t>
  </si>
  <si>
    <t xml:space="preserve">    Prakop                              </t>
  </si>
  <si>
    <t xml:space="preserve">    Plak Nu                             </t>
  </si>
  <si>
    <t xml:space="preserve">    Sathon                              </t>
  </si>
  <si>
    <t xml:space="preserve">    Ko Saba                             </t>
  </si>
  <si>
    <t xml:space="preserve">    Tha Muang                           </t>
  </si>
  <si>
    <t xml:space="preserve">    Thepha                              </t>
  </si>
  <si>
    <t xml:space="preserve">    Pak Bang                            </t>
  </si>
  <si>
    <t xml:space="preserve">     Wong Yai                           </t>
  </si>
  <si>
    <t xml:space="preserve">     Sakom                              </t>
  </si>
  <si>
    <t xml:space="preserve">    Khao Daeng                          </t>
  </si>
  <si>
    <t xml:space="preserve">    Khuha                               </t>
  </si>
  <si>
    <t xml:space="preserve">    Chanae                              </t>
  </si>
  <si>
    <t xml:space="preserve">    Thung Pho                           </t>
  </si>
  <si>
    <t xml:space="preserve">    Than Khiri                          </t>
  </si>
  <si>
    <t xml:space="preserve">    Ban Not                             </t>
  </si>
  <si>
    <t xml:space="preserve">    Bahoi                               </t>
  </si>
  <si>
    <t xml:space="preserve">    Pian                                </t>
  </si>
  <si>
    <t xml:space="preserve">    Dan Sanguan                         </t>
  </si>
  <si>
    <t xml:space="preserve">    Khlong Daen                         </t>
  </si>
  <si>
    <t xml:space="preserve">    Takhria                             </t>
  </si>
  <si>
    <t xml:space="preserve">    Tha Bon                             </t>
  </si>
  <si>
    <t xml:space="preserve">    Ban Khao                            </t>
  </si>
  <si>
    <t xml:space="preserve">    Ban Mai                             </t>
  </si>
  <si>
    <t xml:space="preserve">    Phang Yang                          </t>
  </si>
  <si>
    <t xml:space="preserve">    Ranot                               </t>
  </si>
  <si>
    <t xml:space="preserve">    Rawa                                </t>
  </si>
  <si>
    <t xml:space="preserve">     Wat Son                            </t>
  </si>
  <si>
    <t xml:space="preserve">    Ko Yai                              </t>
  </si>
  <si>
    <t xml:space="preserve">    Rong                                </t>
  </si>
  <si>
    <t xml:space="preserve">    Khao Pra                            </t>
  </si>
  <si>
    <t xml:space="preserve">    Khun Ru                             </t>
  </si>
  <si>
    <t xml:space="preserve">    Tha Chamuang                        </t>
  </si>
  <si>
    <t xml:space="preserve">    Khao Mikiat                         </t>
  </si>
  <si>
    <t xml:space="preserve">    Tha Pho                             </t>
  </si>
  <si>
    <t xml:space="preserve">    Thung Mo                            </t>
  </si>
  <si>
    <t xml:space="preserve">    Phang La                            </t>
  </si>
  <si>
    <t xml:space="preserve">    Samnak Taeo        </t>
  </si>
  <si>
    <t xml:space="preserve">    Khlong U-Taphao                     </t>
  </si>
  <si>
    <t xml:space="preserve">    Chalung                             </t>
  </si>
  <si>
    <t xml:space="preserve">    Thung Yai                           </t>
  </si>
  <si>
    <t xml:space="preserve">    Phatong                             </t>
  </si>
  <si>
    <t xml:space="preserve">   Thakham</t>
  </si>
  <si>
    <t>Na Mom District</t>
  </si>
  <si>
    <t xml:space="preserve">    Khlong Rang                         </t>
  </si>
  <si>
    <t xml:space="preserve">    Thung Khamin                        </t>
  </si>
  <si>
    <t xml:space="preserve">    Na Mom                              </t>
  </si>
  <si>
    <t xml:space="preserve">    Phichit                             </t>
  </si>
  <si>
    <t xml:space="preserve">    Kuan So                             </t>
  </si>
  <si>
    <t xml:space="preserve">    Ratta Phum                          </t>
  </si>
  <si>
    <t xml:space="preserve">    Huai Luek                           </t>
  </si>
  <si>
    <t xml:space="preserve">    Bang Klam                           </t>
  </si>
  <si>
    <t xml:space="preserve">   Mae Tom                             </t>
  </si>
  <si>
    <t xml:space="preserve">    Ching Kho                           </t>
  </si>
  <si>
    <t xml:space="preserve">    Thamnop                             </t>
  </si>
  <si>
    <t xml:space="preserve">    Bang Khiat                          </t>
  </si>
  <si>
    <t xml:space="preserve">    Pak Ro                              </t>
  </si>
  <si>
    <t xml:space="preserve">    Pa Khat                             </t>
  </si>
  <si>
    <t xml:space="preserve">    Ram Daeng                           </t>
  </si>
  <si>
    <t xml:space="preserve">    Wat Khanun                          </t>
  </si>
  <si>
    <t xml:space="preserve">    Khlong La                           </t>
  </si>
  <si>
    <t xml:space="preserve">    Khlong Hoi Khong                    </t>
  </si>
  <si>
    <t>-</t>
  </si>
  <si>
    <t>รายจ่ายประจำ</t>
  </si>
  <si>
    <t>รัตภูมิ</t>
  </si>
  <si>
    <t>เพื่อการลงทุน</t>
  </si>
  <si>
    <t>Fees and fine</t>
  </si>
  <si>
    <t>Permanent</t>
  </si>
  <si>
    <t xml:space="preserve">Expenditure  </t>
  </si>
  <si>
    <t>of investment</t>
  </si>
  <si>
    <t>expenditure</t>
  </si>
  <si>
    <t xml:space="preserve">      ที่มา: สำนักงานท้องถิ่นจังหวัดสงขลา</t>
  </si>
  <si>
    <t xml:space="preserve"> Source: Songkhla Provincial Local Office</t>
  </si>
  <si>
    <t xml:space="preserve">                  อำเภอ/                     </t>
  </si>
  <si>
    <t xml:space="preserve">District/Subdistrict </t>
  </si>
  <si>
    <t xml:space="preserve"> องค์การบริหารส่วนตำบล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</si>
  <si>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2559 (ต่อ)</t>
  </si>
  <si>
    <t>Fiscal Year 2016 (Cont.)</t>
  </si>
  <si>
    <t>ปริก</t>
  </si>
  <si>
    <t>ใบอนุญาตและค่าปรับ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</si>
</sst>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.0"/>
    <numFmt numFmtId="165" formatCode="_-* #,##0.0_-;\-* #,##0.0_-;_-* &quot;-&quot;??_-;_-@_-"/>
  </numFmts>
  <fonts count="9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90">
    <xf numFmtId="0" fontId="0" fillId="0" borderId="0" xfId="0"/>
    <xf numFmtId="0" fontId="6" fillId="0" borderId="0" xfId="0" applyFont="1" applyFill="1" applyBorder="1"/>
    <xf numFmtId="0" fontId="6" fillId="0" borderId="0" xfId="0" applyFont="1" applyFill="1" applyBorder="1" applyAlignment="1">
      <alignment vertical="center"/>
    </xf>
    <xf numFmtId="43" fontId="5" fillId="0" borderId="2" xfId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43" fontId="5" fillId="0" borderId="0" xfId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" fontId="5" fillId="0" borderId="0" xfId="0" applyNumberFormat="1" applyFont="1" applyFill="1" applyBorder="1" applyAlignment="1">
      <alignment horizontal="left"/>
    </xf>
    <xf numFmtId="4" fontId="5" fillId="0" borderId="0" xfId="0" applyNumberFormat="1" applyFont="1" applyFill="1" applyBorder="1" applyAlignment="1">
      <alignment horizontal="left" vertical="center"/>
    </xf>
    <xf numFmtId="43" fontId="5" fillId="0" borderId="0" xfId="1" applyFont="1" applyFill="1" applyBorder="1" applyAlignment="1">
      <alignment horizontal="left" vertic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left"/>
    </xf>
    <xf numFmtId="164" fontId="1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4" fillId="0" borderId="0" xfId="0" applyFont="1" applyFill="1" applyBorder="1"/>
    <xf numFmtId="0" fontId="6" fillId="0" borderId="3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4" fillId="0" borderId="0" xfId="0" applyFont="1" applyFill="1" applyBorder="1" applyAlignment="1">
      <alignment vertical="center"/>
    </xf>
    <xf numFmtId="0" fontId="6" fillId="0" borderId="7" xfId="0" applyFont="1" applyFill="1" applyBorder="1"/>
    <xf numFmtId="0" fontId="6" fillId="0" borderId="4" xfId="0" applyFont="1" applyFill="1" applyBorder="1"/>
    <xf numFmtId="0" fontId="3" fillId="0" borderId="0" xfId="0" applyFont="1" applyFill="1" applyBorder="1" applyAlignment="1">
      <alignment horizontal="right"/>
    </xf>
    <xf numFmtId="0" fontId="6" fillId="0" borderId="1" xfId="0" applyFont="1" applyFill="1" applyBorder="1"/>
    <xf numFmtId="0" fontId="6" fillId="0" borderId="9" xfId="0" applyFont="1" applyFill="1" applyBorder="1"/>
    <xf numFmtId="0" fontId="6" fillId="0" borderId="1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3" fillId="0" borderId="0" xfId="0" applyFont="1" applyFill="1" applyBorder="1"/>
    <xf numFmtId="0" fontId="6" fillId="0" borderId="2" xfId="0" applyFont="1" applyFill="1" applyBorder="1"/>
    <xf numFmtId="0" fontId="6" fillId="0" borderId="8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3" fillId="0" borderId="7" xfId="0" applyFont="1" applyFill="1" applyBorder="1"/>
    <xf numFmtId="0" fontId="4" fillId="0" borderId="3" xfId="0" applyFont="1" applyFill="1" applyBorder="1"/>
    <xf numFmtId="0" fontId="4" fillId="0" borderId="8" xfId="0" applyFont="1" applyFill="1" applyBorder="1" applyAlignment="1">
      <alignment vertical="center"/>
    </xf>
    <xf numFmtId="165" fontId="7" fillId="0" borderId="3" xfId="2" applyNumberFormat="1" applyFont="1" applyFill="1" applyBorder="1" applyAlignment="1">
      <alignment horizontal="right" vertical="center"/>
    </xf>
    <xf numFmtId="0" fontId="5" fillId="0" borderId="0" xfId="0" applyFont="1" applyFill="1" applyBorder="1"/>
    <xf numFmtId="43" fontId="5" fillId="0" borderId="0" xfId="1" applyFont="1" applyFill="1" applyBorder="1" applyAlignment="1">
      <alignment horizontal="center" vertical="center"/>
    </xf>
    <xf numFmtId="165" fontId="5" fillId="0" borderId="3" xfId="2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/>
    <xf numFmtId="43" fontId="5" fillId="0" borderId="2" xfId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43" fontId="5" fillId="0" borderId="7" xfId="1" applyFont="1" applyFill="1" applyBorder="1" applyAlignment="1">
      <alignment vertical="center"/>
    </xf>
    <xf numFmtId="165" fontId="5" fillId="0" borderId="5" xfId="2" applyNumberFormat="1" applyFont="1" applyFill="1" applyBorder="1" applyAlignment="1">
      <alignment horizontal="right" vertical="center"/>
    </xf>
    <xf numFmtId="0" fontId="5" fillId="0" borderId="7" xfId="0" applyFont="1" applyFill="1" applyBorder="1" applyAlignment="1">
      <alignment vertical="center"/>
    </xf>
    <xf numFmtId="4" fontId="5" fillId="0" borderId="7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/>
    <xf numFmtId="43" fontId="5" fillId="0" borderId="0" xfId="1" applyFont="1" applyFill="1" applyBorder="1" applyAlignment="1">
      <alignment horizontal="right"/>
    </xf>
    <xf numFmtId="43" fontId="5" fillId="0" borderId="0" xfId="1" applyFont="1" applyFill="1" applyBorder="1" applyAlignment="1">
      <alignment vertical="center"/>
    </xf>
    <xf numFmtId="165" fontId="5" fillId="0" borderId="0" xfId="2" applyNumberFormat="1" applyFont="1" applyFill="1" applyBorder="1" applyAlignment="1">
      <alignment horizontal="right" vertical="center"/>
    </xf>
    <xf numFmtId="0" fontId="6" fillId="0" borderId="1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shrinkToFit="1"/>
    </xf>
    <xf numFmtId="0" fontId="6" fillId="0" borderId="1" xfId="0" applyFont="1" applyFill="1" applyBorder="1" applyAlignment="1">
      <alignment horizontal="center" shrinkToFit="1"/>
    </xf>
    <xf numFmtId="0" fontId="6" fillId="0" borderId="9" xfId="0" applyFont="1" applyFill="1" applyBorder="1" applyAlignment="1">
      <alignment horizontal="center" shrinkToFit="1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shrinkToFit="1"/>
    </xf>
    <xf numFmtId="0" fontId="6" fillId="0" borderId="7" xfId="0" applyFont="1" applyFill="1" applyBorder="1" applyAlignment="1">
      <alignment horizontal="center" shrinkToFit="1"/>
    </xf>
    <xf numFmtId="0" fontId="6" fillId="0" borderId="4" xfId="0" applyFont="1" applyFill="1" applyBorder="1" applyAlignment="1">
      <alignment horizontal="center" shrinkToFit="1"/>
    </xf>
    <xf numFmtId="43" fontId="7" fillId="0" borderId="0" xfId="1" applyFont="1" applyFill="1" applyBorder="1" applyAlignment="1">
      <alignment horizontal="center" vertical="center"/>
    </xf>
    <xf numFmtId="43" fontId="7" fillId="0" borderId="0" xfId="1" applyFont="1" applyFill="1" applyBorder="1" applyAlignment="1">
      <alignment vertical="center"/>
    </xf>
    <xf numFmtId="43" fontId="7" fillId="0" borderId="2" xfId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/>
    </xf>
    <xf numFmtId="43" fontId="5" fillId="0" borderId="0" xfId="1" applyFont="1" applyFill="1" applyBorder="1" applyAlignment="1">
      <alignment horizontal="left" vertical="center"/>
    </xf>
    <xf numFmtId="43" fontId="5" fillId="0" borderId="0" xfId="1" applyFont="1" applyFill="1" applyBorder="1" applyAlignment="1">
      <alignment vertical="center"/>
    </xf>
    <xf numFmtId="43" fontId="5" fillId="0" borderId="2" xfId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</cellXfs>
  <cellStyles count="3">
    <cellStyle name="เครื่องหมายจุลภาค 2" xfId="2"/>
    <cellStyle name="เครื่องหมายจุลภาค 3" xfId="1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T177"/>
  <sheetViews>
    <sheetView tabSelected="1" view="pageBreakPreview" zoomScaleNormal="100" zoomScaleSheetLayoutView="100" workbookViewId="0">
      <selection activeCell="S11" sqref="S11"/>
    </sheetView>
  </sheetViews>
  <sheetFormatPr defaultColWidth="9.09765625" defaultRowHeight="18.75"/>
  <cols>
    <col min="1" max="1" width="1" style="14" customWidth="1"/>
    <col min="2" max="2" width="4.296875" style="14" customWidth="1"/>
    <col min="3" max="4" width="3.69921875" style="14" customWidth="1"/>
    <col min="5" max="5" width="8.296875" style="14" customWidth="1"/>
    <col min="6" max="6" width="10" style="14" customWidth="1"/>
    <col min="7" max="7" width="7.5" style="14" customWidth="1"/>
    <col min="8" max="8" width="8.59765625" style="14" customWidth="1"/>
    <col min="9" max="9" width="7.3984375" style="14" customWidth="1"/>
    <col min="10" max="10" width="9.19921875" style="14" customWidth="1"/>
    <col min="11" max="11" width="9.3984375" style="14" customWidth="1"/>
    <col min="12" max="12" width="8.796875" style="14" customWidth="1"/>
    <col min="13" max="13" width="8.69921875" style="14" customWidth="1"/>
    <col min="14" max="14" width="0.69921875" style="14" customWidth="1"/>
    <col min="15" max="15" width="12" style="14" customWidth="1"/>
    <col min="16" max="16" width="2.69921875" style="14" customWidth="1"/>
    <col min="17" max="17" width="6.59765625" style="14" customWidth="1"/>
    <col min="18" max="256" width="9.09765625" style="14"/>
    <col min="257" max="257" width="1.69921875" style="14" customWidth="1"/>
    <col min="258" max="258" width="5.8984375" style="14" customWidth="1"/>
    <col min="259" max="259" width="5.3984375" style="14" customWidth="1"/>
    <col min="260" max="260" width="6.3984375" style="14" customWidth="1"/>
    <col min="261" max="261" width="11.59765625" style="14" customWidth="1"/>
    <col min="262" max="262" width="11.09765625" style="14" customWidth="1"/>
    <col min="263" max="263" width="11" style="14" customWidth="1"/>
    <col min="264" max="264" width="11.09765625" style="14" customWidth="1"/>
    <col min="265" max="265" width="11.3984375" style="14" customWidth="1"/>
    <col min="266" max="266" width="13.09765625" style="14" customWidth="1"/>
    <col min="267" max="267" width="13.296875" style="14" customWidth="1"/>
    <col min="268" max="269" width="12.09765625" style="14" customWidth="1"/>
    <col min="270" max="270" width="0.69921875" style="14" customWidth="1"/>
    <col min="271" max="271" width="18.8984375" style="14" customWidth="1"/>
    <col min="272" max="272" width="2.3984375" style="14" customWidth="1"/>
    <col min="273" max="273" width="6.59765625" style="14" customWidth="1"/>
    <col min="274" max="512" width="9.09765625" style="14"/>
    <col min="513" max="513" width="1.69921875" style="14" customWidth="1"/>
    <col min="514" max="514" width="5.8984375" style="14" customWidth="1"/>
    <col min="515" max="515" width="5.3984375" style="14" customWidth="1"/>
    <col min="516" max="516" width="6.3984375" style="14" customWidth="1"/>
    <col min="517" max="517" width="11.59765625" style="14" customWidth="1"/>
    <col min="518" max="518" width="11.09765625" style="14" customWidth="1"/>
    <col min="519" max="519" width="11" style="14" customWidth="1"/>
    <col min="520" max="520" width="11.09765625" style="14" customWidth="1"/>
    <col min="521" max="521" width="11.3984375" style="14" customWidth="1"/>
    <col min="522" max="522" width="13.09765625" style="14" customWidth="1"/>
    <col min="523" max="523" width="13.296875" style="14" customWidth="1"/>
    <col min="524" max="525" width="12.09765625" style="14" customWidth="1"/>
    <col min="526" max="526" width="0.69921875" style="14" customWidth="1"/>
    <col min="527" max="527" width="18.8984375" style="14" customWidth="1"/>
    <col min="528" max="528" width="2.3984375" style="14" customWidth="1"/>
    <col min="529" max="529" width="6.59765625" style="14" customWidth="1"/>
    <col min="530" max="768" width="9.09765625" style="14"/>
    <col min="769" max="769" width="1.69921875" style="14" customWidth="1"/>
    <col min="770" max="770" width="5.8984375" style="14" customWidth="1"/>
    <col min="771" max="771" width="5.3984375" style="14" customWidth="1"/>
    <col min="772" max="772" width="6.3984375" style="14" customWidth="1"/>
    <col min="773" max="773" width="11.59765625" style="14" customWidth="1"/>
    <col min="774" max="774" width="11.09765625" style="14" customWidth="1"/>
    <col min="775" max="775" width="11" style="14" customWidth="1"/>
    <col min="776" max="776" width="11.09765625" style="14" customWidth="1"/>
    <col min="777" max="777" width="11.3984375" style="14" customWidth="1"/>
    <col min="778" max="778" width="13.09765625" style="14" customWidth="1"/>
    <col min="779" max="779" width="13.296875" style="14" customWidth="1"/>
    <col min="780" max="781" width="12.09765625" style="14" customWidth="1"/>
    <col min="782" max="782" width="0.69921875" style="14" customWidth="1"/>
    <col min="783" max="783" width="18.8984375" style="14" customWidth="1"/>
    <col min="784" max="784" width="2.3984375" style="14" customWidth="1"/>
    <col min="785" max="785" width="6.59765625" style="14" customWidth="1"/>
    <col min="786" max="1024" width="9.09765625" style="14"/>
    <col min="1025" max="1025" width="1.69921875" style="14" customWidth="1"/>
    <col min="1026" max="1026" width="5.8984375" style="14" customWidth="1"/>
    <col min="1027" max="1027" width="5.3984375" style="14" customWidth="1"/>
    <col min="1028" max="1028" width="6.3984375" style="14" customWidth="1"/>
    <col min="1029" max="1029" width="11.59765625" style="14" customWidth="1"/>
    <col min="1030" max="1030" width="11.09765625" style="14" customWidth="1"/>
    <col min="1031" max="1031" width="11" style="14" customWidth="1"/>
    <col min="1032" max="1032" width="11.09765625" style="14" customWidth="1"/>
    <col min="1033" max="1033" width="11.3984375" style="14" customWidth="1"/>
    <col min="1034" max="1034" width="13.09765625" style="14" customWidth="1"/>
    <col min="1035" max="1035" width="13.296875" style="14" customWidth="1"/>
    <col min="1036" max="1037" width="12.09765625" style="14" customWidth="1"/>
    <col min="1038" max="1038" width="0.69921875" style="14" customWidth="1"/>
    <col min="1039" max="1039" width="18.8984375" style="14" customWidth="1"/>
    <col min="1040" max="1040" width="2.3984375" style="14" customWidth="1"/>
    <col min="1041" max="1041" width="6.59765625" style="14" customWidth="1"/>
    <col min="1042" max="1280" width="9.09765625" style="14"/>
    <col min="1281" max="1281" width="1.69921875" style="14" customWidth="1"/>
    <col min="1282" max="1282" width="5.8984375" style="14" customWidth="1"/>
    <col min="1283" max="1283" width="5.3984375" style="14" customWidth="1"/>
    <col min="1284" max="1284" width="6.3984375" style="14" customWidth="1"/>
    <col min="1285" max="1285" width="11.59765625" style="14" customWidth="1"/>
    <col min="1286" max="1286" width="11.09765625" style="14" customWidth="1"/>
    <col min="1287" max="1287" width="11" style="14" customWidth="1"/>
    <col min="1288" max="1288" width="11.09765625" style="14" customWidth="1"/>
    <col min="1289" max="1289" width="11.3984375" style="14" customWidth="1"/>
    <col min="1290" max="1290" width="13.09765625" style="14" customWidth="1"/>
    <col min="1291" max="1291" width="13.296875" style="14" customWidth="1"/>
    <col min="1292" max="1293" width="12.09765625" style="14" customWidth="1"/>
    <col min="1294" max="1294" width="0.69921875" style="14" customWidth="1"/>
    <col min="1295" max="1295" width="18.8984375" style="14" customWidth="1"/>
    <col min="1296" max="1296" width="2.3984375" style="14" customWidth="1"/>
    <col min="1297" max="1297" width="6.59765625" style="14" customWidth="1"/>
    <col min="1298" max="1536" width="9.09765625" style="14"/>
    <col min="1537" max="1537" width="1.69921875" style="14" customWidth="1"/>
    <col min="1538" max="1538" width="5.8984375" style="14" customWidth="1"/>
    <col min="1539" max="1539" width="5.3984375" style="14" customWidth="1"/>
    <col min="1540" max="1540" width="6.3984375" style="14" customWidth="1"/>
    <col min="1541" max="1541" width="11.59765625" style="14" customWidth="1"/>
    <col min="1542" max="1542" width="11.09765625" style="14" customWidth="1"/>
    <col min="1543" max="1543" width="11" style="14" customWidth="1"/>
    <col min="1544" max="1544" width="11.09765625" style="14" customWidth="1"/>
    <col min="1545" max="1545" width="11.3984375" style="14" customWidth="1"/>
    <col min="1546" max="1546" width="13.09765625" style="14" customWidth="1"/>
    <col min="1547" max="1547" width="13.296875" style="14" customWidth="1"/>
    <col min="1548" max="1549" width="12.09765625" style="14" customWidth="1"/>
    <col min="1550" max="1550" width="0.69921875" style="14" customWidth="1"/>
    <col min="1551" max="1551" width="18.8984375" style="14" customWidth="1"/>
    <col min="1552" max="1552" width="2.3984375" style="14" customWidth="1"/>
    <col min="1553" max="1553" width="6.59765625" style="14" customWidth="1"/>
    <col min="1554" max="1792" width="9.09765625" style="14"/>
    <col min="1793" max="1793" width="1.69921875" style="14" customWidth="1"/>
    <col min="1794" max="1794" width="5.8984375" style="14" customWidth="1"/>
    <col min="1795" max="1795" width="5.3984375" style="14" customWidth="1"/>
    <col min="1796" max="1796" width="6.3984375" style="14" customWidth="1"/>
    <col min="1797" max="1797" width="11.59765625" style="14" customWidth="1"/>
    <col min="1798" max="1798" width="11.09765625" style="14" customWidth="1"/>
    <col min="1799" max="1799" width="11" style="14" customWidth="1"/>
    <col min="1800" max="1800" width="11.09765625" style="14" customWidth="1"/>
    <col min="1801" max="1801" width="11.3984375" style="14" customWidth="1"/>
    <col min="1802" max="1802" width="13.09765625" style="14" customWidth="1"/>
    <col min="1803" max="1803" width="13.296875" style="14" customWidth="1"/>
    <col min="1804" max="1805" width="12.09765625" style="14" customWidth="1"/>
    <col min="1806" max="1806" width="0.69921875" style="14" customWidth="1"/>
    <col min="1807" max="1807" width="18.8984375" style="14" customWidth="1"/>
    <col min="1808" max="1808" width="2.3984375" style="14" customWidth="1"/>
    <col min="1809" max="1809" width="6.59765625" style="14" customWidth="1"/>
    <col min="1810" max="2048" width="9.09765625" style="14"/>
    <col min="2049" max="2049" width="1.69921875" style="14" customWidth="1"/>
    <col min="2050" max="2050" width="5.8984375" style="14" customWidth="1"/>
    <col min="2051" max="2051" width="5.3984375" style="14" customWidth="1"/>
    <col min="2052" max="2052" width="6.3984375" style="14" customWidth="1"/>
    <col min="2053" max="2053" width="11.59765625" style="14" customWidth="1"/>
    <col min="2054" max="2054" width="11.09765625" style="14" customWidth="1"/>
    <col min="2055" max="2055" width="11" style="14" customWidth="1"/>
    <col min="2056" max="2056" width="11.09765625" style="14" customWidth="1"/>
    <col min="2057" max="2057" width="11.3984375" style="14" customWidth="1"/>
    <col min="2058" max="2058" width="13.09765625" style="14" customWidth="1"/>
    <col min="2059" max="2059" width="13.296875" style="14" customWidth="1"/>
    <col min="2060" max="2061" width="12.09765625" style="14" customWidth="1"/>
    <col min="2062" max="2062" width="0.69921875" style="14" customWidth="1"/>
    <col min="2063" max="2063" width="18.8984375" style="14" customWidth="1"/>
    <col min="2064" max="2064" width="2.3984375" style="14" customWidth="1"/>
    <col min="2065" max="2065" width="6.59765625" style="14" customWidth="1"/>
    <col min="2066" max="2304" width="9.09765625" style="14"/>
    <col min="2305" max="2305" width="1.69921875" style="14" customWidth="1"/>
    <col min="2306" max="2306" width="5.8984375" style="14" customWidth="1"/>
    <col min="2307" max="2307" width="5.3984375" style="14" customWidth="1"/>
    <col min="2308" max="2308" width="6.3984375" style="14" customWidth="1"/>
    <col min="2309" max="2309" width="11.59765625" style="14" customWidth="1"/>
    <col min="2310" max="2310" width="11.09765625" style="14" customWidth="1"/>
    <col min="2311" max="2311" width="11" style="14" customWidth="1"/>
    <col min="2312" max="2312" width="11.09765625" style="14" customWidth="1"/>
    <col min="2313" max="2313" width="11.3984375" style="14" customWidth="1"/>
    <col min="2314" max="2314" width="13.09765625" style="14" customWidth="1"/>
    <col min="2315" max="2315" width="13.296875" style="14" customWidth="1"/>
    <col min="2316" max="2317" width="12.09765625" style="14" customWidth="1"/>
    <col min="2318" max="2318" width="0.69921875" style="14" customWidth="1"/>
    <col min="2319" max="2319" width="18.8984375" style="14" customWidth="1"/>
    <col min="2320" max="2320" width="2.3984375" style="14" customWidth="1"/>
    <col min="2321" max="2321" width="6.59765625" style="14" customWidth="1"/>
    <col min="2322" max="2560" width="9.09765625" style="14"/>
    <col min="2561" max="2561" width="1.69921875" style="14" customWidth="1"/>
    <col min="2562" max="2562" width="5.8984375" style="14" customWidth="1"/>
    <col min="2563" max="2563" width="5.3984375" style="14" customWidth="1"/>
    <col min="2564" max="2564" width="6.3984375" style="14" customWidth="1"/>
    <col min="2565" max="2565" width="11.59765625" style="14" customWidth="1"/>
    <col min="2566" max="2566" width="11.09765625" style="14" customWidth="1"/>
    <col min="2567" max="2567" width="11" style="14" customWidth="1"/>
    <col min="2568" max="2568" width="11.09765625" style="14" customWidth="1"/>
    <col min="2569" max="2569" width="11.3984375" style="14" customWidth="1"/>
    <col min="2570" max="2570" width="13.09765625" style="14" customWidth="1"/>
    <col min="2571" max="2571" width="13.296875" style="14" customWidth="1"/>
    <col min="2572" max="2573" width="12.09765625" style="14" customWidth="1"/>
    <col min="2574" max="2574" width="0.69921875" style="14" customWidth="1"/>
    <col min="2575" max="2575" width="18.8984375" style="14" customWidth="1"/>
    <col min="2576" max="2576" width="2.3984375" style="14" customWidth="1"/>
    <col min="2577" max="2577" width="6.59765625" style="14" customWidth="1"/>
    <col min="2578" max="2816" width="9.09765625" style="14"/>
    <col min="2817" max="2817" width="1.69921875" style="14" customWidth="1"/>
    <col min="2818" max="2818" width="5.8984375" style="14" customWidth="1"/>
    <col min="2819" max="2819" width="5.3984375" style="14" customWidth="1"/>
    <col min="2820" max="2820" width="6.3984375" style="14" customWidth="1"/>
    <col min="2821" max="2821" width="11.59765625" style="14" customWidth="1"/>
    <col min="2822" max="2822" width="11.09765625" style="14" customWidth="1"/>
    <col min="2823" max="2823" width="11" style="14" customWidth="1"/>
    <col min="2824" max="2824" width="11.09765625" style="14" customWidth="1"/>
    <col min="2825" max="2825" width="11.3984375" style="14" customWidth="1"/>
    <col min="2826" max="2826" width="13.09765625" style="14" customWidth="1"/>
    <col min="2827" max="2827" width="13.296875" style="14" customWidth="1"/>
    <col min="2828" max="2829" width="12.09765625" style="14" customWidth="1"/>
    <col min="2830" max="2830" width="0.69921875" style="14" customWidth="1"/>
    <col min="2831" max="2831" width="18.8984375" style="14" customWidth="1"/>
    <col min="2832" max="2832" width="2.3984375" style="14" customWidth="1"/>
    <col min="2833" max="2833" width="6.59765625" style="14" customWidth="1"/>
    <col min="2834" max="3072" width="9.09765625" style="14"/>
    <col min="3073" max="3073" width="1.69921875" style="14" customWidth="1"/>
    <col min="3074" max="3074" width="5.8984375" style="14" customWidth="1"/>
    <col min="3075" max="3075" width="5.3984375" style="14" customWidth="1"/>
    <col min="3076" max="3076" width="6.3984375" style="14" customWidth="1"/>
    <col min="3077" max="3077" width="11.59765625" style="14" customWidth="1"/>
    <col min="3078" max="3078" width="11.09765625" style="14" customWidth="1"/>
    <col min="3079" max="3079" width="11" style="14" customWidth="1"/>
    <col min="3080" max="3080" width="11.09765625" style="14" customWidth="1"/>
    <col min="3081" max="3081" width="11.3984375" style="14" customWidth="1"/>
    <col min="3082" max="3082" width="13.09765625" style="14" customWidth="1"/>
    <col min="3083" max="3083" width="13.296875" style="14" customWidth="1"/>
    <col min="3084" max="3085" width="12.09765625" style="14" customWidth="1"/>
    <col min="3086" max="3086" width="0.69921875" style="14" customWidth="1"/>
    <col min="3087" max="3087" width="18.8984375" style="14" customWidth="1"/>
    <col min="3088" max="3088" width="2.3984375" style="14" customWidth="1"/>
    <col min="3089" max="3089" width="6.59765625" style="14" customWidth="1"/>
    <col min="3090" max="3328" width="9.09765625" style="14"/>
    <col min="3329" max="3329" width="1.69921875" style="14" customWidth="1"/>
    <col min="3330" max="3330" width="5.8984375" style="14" customWidth="1"/>
    <col min="3331" max="3331" width="5.3984375" style="14" customWidth="1"/>
    <col min="3332" max="3332" width="6.3984375" style="14" customWidth="1"/>
    <col min="3333" max="3333" width="11.59765625" style="14" customWidth="1"/>
    <col min="3334" max="3334" width="11.09765625" style="14" customWidth="1"/>
    <col min="3335" max="3335" width="11" style="14" customWidth="1"/>
    <col min="3336" max="3336" width="11.09765625" style="14" customWidth="1"/>
    <col min="3337" max="3337" width="11.3984375" style="14" customWidth="1"/>
    <col min="3338" max="3338" width="13.09765625" style="14" customWidth="1"/>
    <col min="3339" max="3339" width="13.296875" style="14" customWidth="1"/>
    <col min="3340" max="3341" width="12.09765625" style="14" customWidth="1"/>
    <col min="3342" max="3342" width="0.69921875" style="14" customWidth="1"/>
    <col min="3343" max="3343" width="18.8984375" style="14" customWidth="1"/>
    <col min="3344" max="3344" width="2.3984375" style="14" customWidth="1"/>
    <col min="3345" max="3345" width="6.59765625" style="14" customWidth="1"/>
    <col min="3346" max="3584" width="9.09765625" style="14"/>
    <col min="3585" max="3585" width="1.69921875" style="14" customWidth="1"/>
    <col min="3586" max="3586" width="5.8984375" style="14" customWidth="1"/>
    <col min="3587" max="3587" width="5.3984375" style="14" customWidth="1"/>
    <col min="3588" max="3588" width="6.3984375" style="14" customWidth="1"/>
    <col min="3589" max="3589" width="11.59765625" style="14" customWidth="1"/>
    <col min="3590" max="3590" width="11.09765625" style="14" customWidth="1"/>
    <col min="3591" max="3591" width="11" style="14" customWidth="1"/>
    <col min="3592" max="3592" width="11.09765625" style="14" customWidth="1"/>
    <col min="3593" max="3593" width="11.3984375" style="14" customWidth="1"/>
    <col min="3594" max="3594" width="13.09765625" style="14" customWidth="1"/>
    <col min="3595" max="3595" width="13.296875" style="14" customWidth="1"/>
    <col min="3596" max="3597" width="12.09765625" style="14" customWidth="1"/>
    <col min="3598" max="3598" width="0.69921875" style="14" customWidth="1"/>
    <col min="3599" max="3599" width="18.8984375" style="14" customWidth="1"/>
    <col min="3600" max="3600" width="2.3984375" style="14" customWidth="1"/>
    <col min="3601" max="3601" width="6.59765625" style="14" customWidth="1"/>
    <col min="3602" max="3840" width="9.09765625" style="14"/>
    <col min="3841" max="3841" width="1.69921875" style="14" customWidth="1"/>
    <col min="3842" max="3842" width="5.8984375" style="14" customWidth="1"/>
    <col min="3843" max="3843" width="5.3984375" style="14" customWidth="1"/>
    <col min="3844" max="3844" width="6.3984375" style="14" customWidth="1"/>
    <col min="3845" max="3845" width="11.59765625" style="14" customWidth="1"/>
    <col min="3846" max="3846" width="11.09765625" style="14" customWidth="1"/>
    <col min="3847" max="3847" width="11" style="14" customWidth="1"/>
    <col min="3848" max="3848" width="11.09765625" style="14" customWidth="1"/>
    <col min="3849" max="3849" width="11.3984375" style="14" customWidth="1"/>
    <col min="3850" max="3850" width="13.09765625" style="14" customWidth="1"/>
    <col min="3851" max="3851" width="13.296875" style="14" customWidth="1"/>
    <col min="3852" max="3853" width="12.09765625" style="14" customWidth="1"/>
    <col min="3854" max="3854" width="0.69921875" style="14" customWidth="1"/>
    <col min="3855" max="3855" width="18.8984375" style="14" customWidth="1"/>
    <col min="3856" max="3856" width="2.3984375" style="14" customWidth="1"/>
    <col min="3857" max="3857" width="6.59765625" style="14" customWidth="1"/>
    <col min="3858" max="4096" width="9.09765625" style="14"/>
    <col min="4097" max="4097" width="1.69921875" style="14" customWidth="1"/>
    <col min="4098" max="4098" width="5.8984375" style="14" customWidth="1"/>
    <col min="4099" max="4099" width="5.3984375" style="14" customWidth="1"/>
    <col min="4100" max="4100" width="6.3984375" style="14" customWidth="1"/>
    <col min="4101" max="4101" width="11.59765625" style="14" customWidth="1"/>
    <col min="4102" max="4102" width="11.09765625" style="14" customWidth="1"/>
    <col min="4103" max="4103" width="11" style="14" customWidth="1"/>
    <col min="4104" max="4104" width="11.09765625" style="14" customWidth="1"/>
    <col min="4105" max="4105" width="11.3984375" style="14" customWidth="1"/>
    <col min="4106" max="4106" width="13.09765625" style="14" customWidth="1"/>
    <col min="4107" max="4107" width="13.296875" style="14" customWidth="1"/>
    <col min="4108" max="4109" width="12.09765625" style="14" customWidth="1"/>
    <col min="4110" max="4110" width="0.69921875" style="14" customWidth="1"/>
    <col min="4111" max="4111" width="18.8984375" style="14" customWidth="1"/>
    <col min="4112" max="4112" width="2.3984375" style="14" customWidth="1"/>
    <col min="4113" max="4113" width="6.59765625" style="14" customWidth="1"/>
    <col min="4114" max="4352" width="9.09765625" style="14"/>
    <col min="4353" max="4353" width="1.69921875" style="14" customWidth="1"/>
    <col min="4354" max="4354" width="5.8984375" style="14" customWidth="1"/>
    <col min="4355" max="4355" width="5.3984375" style="14" customWidth="1"/>
    <col min="4356" max="4356" width="6.3984375" style="14" customWidth="1"/>
    <col min="4357" max="4357" width="11.59765625" style="14" customWidth="1"/>
    <col min="4358" max="4358" width="11.09765625" style="14" customWidth="1"/>
    <col min="4359" max="4359" width="11" style="14" customWidth="1"/>
    <col min="4360" max="4360" width="11.09765625" style="14" customWidth="1"/>
    <col min="4361" max="4361" width="11.3984375" style="14" customWidth="1"/>
    <col min="4362" max="4362" width="13.09765625" style="14" customWidth="1"/>
    <col min="4363" max="4363" width="13.296875" style="14" customWidth="1"/>
    <col min="4364" max="4365" width="12.09765625" style="14" customWidth="1"/>
    <col min="4366" max="4366" width="0.69921875" style="14" customWidth="1"/>
    <col min="4367" max="4367" width="18.8984375" style="14" customWidth="1"/>
    <col min="4368" max="4368" width="2.3984375" style="14" customWidth="1"/>
    <col min="4369" max="4369" width="6.59765625" style="14" customWidth="1"/>
    <col min="4370" max="4608" width="9.09765625" style="14"/>
    <col min="4609" max="4609" width="1.69921875" style="14" customWidth="1"/>
    <col min="4610" max="4610" width="5.8984375" style="14" customWidth="1"/>
    <col min="4611" max="4611" width="5.3984375" style="14" customWidth="1"/>
    <col min="4612" max="4612" width="6.3984375" style="14" customWidth="1"/>
    <col min="4613" max="4613" width="11.59765625" style="14" customWidth="1"/>
    <col min="4614" max="4614" width="11.09765625" style="14" customWidth="1"/>
    <col min="4615" max="4615" width="11" style="14" customWidth="1"/>
    <col min="4616" max="4616" width="11.09765625" style="14" customWidth="1"/>
    <col min="4617" max="4617" width="11.3984375" style="14" customWidth="1"/>
    <col min="4618" max="4618" width="13.09765625" style="14" customWidth="1"/>
    <col min="4619" max="4619" width="13.296875" style="14" customWidth="1"/>
    <col min="4620" max="4621" width="12.09765625" style="14" customWidth="1"/>
    <col min="4622" max="4622" width="0.69921875" style="14" customWidth="1"/>
    <col min="4623" max="4623" width="18.8984375" style="14" customWidth="1"/>
    <col min="4624" max="4624" width="2.3984375" style="14" customWidth="1"/>
    <col min="4625" max="4625" width="6.59765625" style="14" customWidth="1"/>
    <col min="4626" max="4864" width="9.09765625" style="14"/>
    <col min="4865" max="4865" width="1.69921875" style="14" customWidth="1"/>
    <col min="4866" max="4866" width="5.8984375" style="14" customWidth="1"/>
    <col min="4867" max="4867" width="5.3984375" style="14" customWidth="1"/>
    <col min="4868" max="4868" width="6.3984375" style="14" customWidth="1"/>
    <col min="4869" max="4869" width="11.59765625" style="14" customWidth="1"/>
    <col min="4870" max="4870" width="11.09765625" style="14" customWidth="1"/>
    <col min="4871" max="4871" width="11" style="14" customWidth="1"/>
    <col min="4872" max="4872" width="11.09765625" style="14" customWidth="1"/>
    <col min="4873" max="4873" width="11.3984375" style="14" customWidth="1"/>
    <col min="4874" max="4874" width="13.09765625" style="14" customWidth="1"/>
    <col min="4875" max="4875" width="13.296875" style="14" customWidth="1"/>
    <col min="4876" max="4877" width="12.09765625" style="14" customWidth="1"/>
    <col min="4878" max="4878" width="0.69921875" style="14" customWidth="1"/>
    <col min="4879" max="4879" width="18.8984375" style="14" customWidth="1"/>
    <col min="4880" max="4880" width="2.3984375" style="14" customWidth="1"/>
    <col min="4881" max="4881" width="6.59765625" style="14" customWidth="1"/>
    <col min="4882" max="5120" width="9.09765625" style="14"/>
    <col min="5121" max="5121" width="1.69921875" style="14" customWidth="1"/>
    <col min="5122" max="5122" width="5.8984375" style="14" customWidth="1"/>
    <col min="5123" max="5123" width="5.3984375" style="14" customWidth="1"/>
    <col min="5124" max="5124" width="6.3984375" style="14" customWidth="1"/>
    <col min="5125" max="5125" width="11.59765625" style="14" customWidth="1"/>
    <col min="5126" max="5126" width="11.09765625" style="14" customWidth="1"/>
    <col min="5127" max="5127" width="11" style="14" customWidth="1"/>
    <col min="5128" max="5128" width="11.09765625" style="14" customWidth="1"/>
    <col min="5129" max="5129" width="11.3984375" style="14" customWidth="1"/>
    <col min="5130" max="5130" width="13.09765625" style="14" customWidth="1"/>
    <col min="5131" max="5131" width="13.296875" style="14" customWidth="1"/>
    <col min="5132" max="5133" width="12.09765625" style="14" customWidth="1"/>
    <col min="5134" max="5134" width="0.69921875" style="14" customWidth="1"/>
    <col min="5135" max="5135" width="18.8984375" style="14" customWidth="1"/>
    <col min="5136" max="5136" width="2.3984375" style="14" customWidth="1"/>
    <col min="5137" max="5137" width="6.59765625" style="14" customWidth="1"/>
    <col min="5138" max="5376" width="9.09765625" style="14"/>
    <col min="5377" max="5377" width="1.69921875" style="14" customWidth="1"/>
    <col min="5378" max="5378" width="5.8984375" style="14" customWidth="1"/>
    <col min="5379" max="5379" width="5.3984375" style="14" customWidth="1"/>
    <col min="5380" max="5380" width="6.3984375" style="14" customWidth="1"/>
    <col min="5381" max="5381" width="11.59765625" style="14" customWidth="1"/>
    <col min="5382" max="5382" width="11.09765625" style="14" customWidth="1"/>
    <col min="5383" max="5383" width="11" style="14" customWidth="1"/>
    <col min="5384" max="5384" width="11.09765625" style="14" customWidth="1"/>
    <col min="5385" max="5385" width="11.3984375" style="14" customWidth="1"/>
    <col min="5386" max="5386" width="13.09765625" style="14" customWidth="1"/>
    <col min="5387" max="5387" width="13.296875" style="14" customWidth="1"/>
    <col min="5388" max="5389" width="12.09765625" style="14" customWidth="1"/>
    <col min="5390" max="5390" width="0.69921875" style="14" customWidth="1"/>
    <col min="5391" max="5391" width="18.8984375" style="14" customWidth="1"/>
    <col min="5392" max="5392" width="2.3984375" style="14" customWidth="1"/>
    <col min="5393" max="5393" width="6.59765625" style="14" customWidth="1"/>
    <col min="5394" max="5632" width="9.09765625" style="14"/>
    <col min="5633" max="5633" width="1.69921875" style="14" customWidth="1"/>
    <col min="5634" max="5634" width="5.8984375" style="14" customWidth="1"/>
    <col min="5635" max="5635" width="5.3984375" style="14" customWidth="1"/>
    <col min="5636" max="5636" width="6.3984375" style="14" customWidth="1"/>
    <col min="5637" max="5637" width="11.59765625" style="14" customWidth="1"/>
    <col min="5638" max="5638" width="11.09765625" style="14" customWidth="1"/>
    <col min="5639" max="5639" width="11" style="14" customWidth="1"/>
    <col min="5640" max="5640" width="11.09765625" style="14" customWidth="1"/>
    <col min="5641" max="5641" width="11.3984375" style="14" customWidth="1"/>
    <col min="5642" max="5642" width="13.09765625" style="14" customWidth="1"/>
    <col min="5643" max="5643" width="13.296875" style="14" customWidth="1"/>
    <col min="5644" max="5645" width="12.09765625" style="14" customWidth="1"/>
    <col min="5646" max="5646" width="0.69921875" style="14" customWidth="1"/>
    <col min="5647" max="5647" width="18.8984375" style="14" customWidth="1"/>
    <col min="5648" max="5648" width="2.3984375" style="14" customWidth="1"/>
    <col min="5649" max="5649" width="6.59765625" style="14" customWidth="1"/>
    <col min="5650" max="5888" width="9.09765625" style="14"/>
    <col min="5889" max="5889" width="1.69921875" style="14" customWidth="1"/>
    <col min="5890" max="5890" width="5.8984375" style="14" customWidth="1"/>
    <col min="5891" max="5891" width="5.3984375" style="14" customWidth="1"/>
    <col min="5892" max="5892" width="6.3984375" style="14" customWidth="1"/>
    <col min="5893" max="5893" width="11.59765625" style="14" customWidth="1"/>
    <col min="5894" max="5894" width="11.09765625" style="14" customWidth="1"/>
    <col min="5895" max="5895" width="11" style="14" customWidth="1"/>
    <col min="5896" max="5896" width="11.09765625" style="14" customWidth="1"/>
    <col min="5897" max="5897" width="11.3984375" style="14" customWidth="1"/>
    <col min="5898" max="5898" width="13.09765625" style="14" customWidth="1"/>
    <col min="5899" max="5899" width="13.296875" style="14" customWidth="1"/>
    <col min="5900" max="5901" width="12.09765625" style="14" customWidth="1"/>
    <col min="5902" max="5902" width="0.69921875" style="14" customWidth="1"/>
    <col min="5903" max="5903" width="18.8984375" style="14" customWidth="1"/>
    <col min="5904" max="5904" width="2.3984375" style="14" customWidth="1"/>
    <col min="5905" max="5905" width="6.59765625" style="14" customWidth="1"/>
    <col min="5906" max="6144" width="9.09765625" style="14"/>
    <col min="6145" max="6145" width="1.69921875" style="14" customWidth="1"/>
    <col min="6146" max="6146" width="5.8984375" style="14" customWidth="1"/>
    <col min="6147" max="6147" width="5.3984375" style="14" customWidth="1"/>
    <col min="6148" max="6148" width="6.3984375" style="14" customWidth="1"/>
    <col min="6149" max="6149" width="11.59765625" style="14" customWidth="1"/>
    <col min="6150" max="6150" width="11.09765625" style="14" customWidth="1"/>
    <col min="6151" max="6151" width="11" style="14" customWidth="1"/>
    <col min="6152" max="6152" width="11.09765625" style="14" customWidth="1"/>
    <col min="6153" max="6153" width="11.3984375" style="14" customWidth="1"/>
    <col min="6154" max="6154" width="13.09765625" style="14" customWidth="1"/>
    <col min="6155" max="6155" width="13.296875" style="14" customWidth="1"/>
    <col min="6156" max="6157" width="12.09765625" style="14" customWidth="1"/>
    <col min="6158" max="6158" width="0.69921875" style="14" customWidth="1"/>
    <col min="6159" max="6159" width="18.8984375" style="14" customWidth="1"/>
    <col min="6160" max="6160" width="2.3984375" style="14" customWidth="1"/>
    <col min="6161" max="6161" width="6.59765625" style="14" customWidth="1"/>
    <col min="6162" max="6400" width="9.09765625" style="14"/>
    <col min="6401" max="6401" width="1.69921875" style="14" customWidth="1"/>
    <col min="6402" max="6402" width="5.8984375" style="14" customWidth="1"/>
    <col min="6403" max="6403" width="5.3984375" style="14" customWidth="1"/>
    <col min="6404" max="6404" width="6.3984375" style="14" customWidth="1"/>
    <col min="6405" max="6405" width="11.59765625" style="14" customWidth="1"/>
    <col min="6406" max="6406" width="11.09765625" style="14" customWidth="1"/>
    <col min="6407" max="6407" width="11" style="14" customWidth="1"/>
    <col min="6408" max="6408" width="11.09765625" style="14" customWidth="1"/>
    <col min="6409" max="6409" width="11.3984375" style="14" customWidth="1"/>
    <col min="6410" max="6410" width="13.09765625" style="14" customWidth="1"/>
    <col min="6411" max="6411" width="13.296875" style="14" customWidth="1"/>
    <col min="6412" max="6413" width="12.09765625" style="14" customWidth="1"/>
    <col min="6414" max="6414" width="0.69921875" style="14" customWidth="1"/>
    <col min="6415" max="6415" width="18.8984375" style="14" customWidth="1"/>
    <col min="6416" max="6416" width="2.3984375" style="14" customWidth="1"/>
    <col min="6417" max="6417" width="6.59765625" style="14" customWidth="1"/>
    <col min="6418" max="6656" width="9.09765625" style="14"/>
    <col min="6657" max="6657" width="1.69921875" style="14" customWidth="1"/>
    <col min="6658" max="6658" width="5.8984375" style="14" customWidth="1"/>
    <col min="6659" max="6659" width="5.3984375" style="14" customWidth="1"/>
    <col min="6660" max="6660" width="6.3984375" style="14" customWidth="1"/>
    <col min="6661" max="6661" width="11.59765625" style="14" customWidth="1"/>
    <col min="6662" max="6662" width="11.09765625" style="14" customWidth="1"/>
    <col min="6663" max="6663" width="11" style="14" customWidth="1"/>
    <col min="6664" max="6664" width="11.09765625" style="14" customWidth="1"/>
    <col min="6665" max="6665" width="11.3984375" style="14" customWidth="1"/>
    <col min="6666" max="6666" width="13.09765625" style="14" customWidth="1"/>
    <col min="6667" max="6667" width="13.296875" style="14" customWidth="1"/>
    <col min="6668" max="6669" width="12.09765625" style="14" customWidth="1"/>
    <col min="6670" max="6670" width="0.69921875" style="14" customWidth="1"/>
    <col min="6671" max="6671" width="18.8984375" style="14" customWidth="1"/>
    <col min="6672" max="6672" width="2.3984375" style="14" customWidth="1"/>
    <col min="6673" max="6673" width="6.59765625" style="14" customWidth="1"/>
    <col min="6674" max="6912" width="9.09765625" style="14"/>
    <col min="6913" max="6913" width="1.69921875" style="14" customWidth="1"/>
    <col min="6914" max="6914" width="5.8984375" style="14" customWidth="1"/>
    <col min="6915" max="6915" width="5.3984375" style="14" customWidth="1"/>
    <col min="6916" max="6916" width="6.3984375" style="14" customWidth="1"/>
    <col min="6917" max="6917" width="11.59765625" style="14" customWidth="1"/>
    <col min="6918" max="6918" width="11.09765625" style="14" customWidth="1"/>
    <col min="6919" max="6919" width="11" style="14" customWidth="1"/>
    <col min="6920" max="6920" width="11.09765625" style="14" customWidth="1"/>
    <col min="6921" max="6921" width="11.3984375" style="14" customWidth="1"/>
    <col min="6922" max="6922" width="13.09765625" style="14" customWidth="1"/>
    <col min="6923" max="6923" width="13.296875" style="14" customWidth="1"/>
    <col min="6924" max="6925" width="12.09765625" style="14" customWidth="1"/>
    <col min="6926" max="6926" width="0.69921875" style="14" customWidth="1"/>
    <col min="6927" max="6927" width="18.8984375" style="14" customWidth="1"/>
    <col min="6928" max="6928" width="2.3984375" style="14" customWidth="1"/>
    <col min="6929" max="6929" width="6.59765625" style="14" customWidth="1"/>
    <col min="6930" max="7168" width="9.09765625" style="14"/>
    <col min="7169" max="7169" width="1.69921875" style="14" customWidth="1"/>
    <col min="7170" max="7170" width="5.8984375" style="14" customWidth="1"/>
    <col min="7171" max="7171" width="5.3984375" style="14" customWidth="1"/>
    <col min="7172" max="7172" width="6.3984375" style="14" customWidth="1"/>
    <col min="7173" max="7173" width="11.59765625" style="14" customWidth="1"/>
    <col min="7174" max="7174" width="11.09765625" style="14" customWidth="1"/>
    <col min="7175" max="7175" width="11" style="14" customWidth="1"/>
    <col min="7176" max="7176" width="11.09765625" style="14" customWidth="1"/>
    <col min="7177" max="7177" width="11.3984375" style="14" customWidth="1"/>
    <col min="7178" max="7178" width="13.09765625" style="14" customWidth="1"/>
    <col min="7179" max="7179" width="13.296875" style="14" customWidth="1"/>
    <col min="7180" max="7181" width="12.09765625" style="14" customWidth="1"/>
    <col min="7182" max="7182" width="0.69921875" style="14" customWidth="1"/>
    <col min="7183" max="7183" width="18.8984375" style="14" customWidth="1"/>
    <col min="7184" max="7184" width="2.3984375" style="14" customWidth="1"/>
    <col min="7185" max="7185" width="6.59765625" style="14" customWidth="1"/>
    <col min="7186" max="7424" width="9.09765625" style="14"/>
    <col min="7425" max="7425" width="1.69921875" style="14" customWidth="1"/>
    <col min="7426" max="7426" width="5.8984375" style="14" customWidth="1"/>
    <col min="7427" max="7427" width="5.3984375" style="14" customWidth="1"/>
    <col min="7428" max="7428" width="6.3984375" style="14" customWidth="1"/>
    <col min="7429" max="7429" width="11.59765625" style="14" customWidth="1"/>
    <col min="7430" max="7430" width="11.09765625" style="14" customWidth="1"/>
    <col min="7431" max="7431" width="11" style="14" customWidth="1"/>
    <col min="7432" max="7432" width="11.09765625" style="14" customWidth="1"/>
    <col min="7433" max="7433" width="11.3984375" style="14" customWidth="1"/>
    <col min="7434" max="7434" width="13.09765625" style="14" customWidth="1"/>
    <col min="7435" max="7435" width="13.296875" style="14" customWidth="1"/>
    <col min="7436" max="7437" width="12.09765625" style="14" customWidth="1"/>
    <col min="7438" max="7438" width="0.69921875" style="14" customWidth="1"/>
    <col min="7439" max="7439" width="18.8984375" style="14" customWidth="1"/>
    <col min="7440" max="7440" width="2.3984375" style="14" customWidth="1"/>
    <col min="7441" max="7441" width="6.59765625" style="14" customWidth="1"/>
    <col min="7442" max="7680" width="9.09765625" style="14"/>
    <col min="7681" max="7681" width="1.69921875" style="14" customWidth="1"/>
    <col min="7682" max="7682" width="5.8984375" style="14" customWidth="1"/>
    <col min="7683" max="7683" width="5.3984375" style="14" customWidth="1"/>
    <col min="7684" max="7684" width="6.3984375" style="14" customWidth="1"/>
    <col min="7685" max="7685" width="11.59765625" style="14" customWidth="1"/>
    <col min="7686" max="7686" width="11.09765625" style="14" customWidth="1"/>
    <col min="7687" max="7687" width="11" style="14" customWidth="1"/>
    <col min="7688" max="7688" width="11.09765625" style="14" customWidth="1"/>
    <col min="7689" max="7689" width="11.3984375" style="14" customWidth="1"/>
    <col min="7690" max="7690" width="13.09765625" style="14" customWidth="1"/>
    <col min="7691" max="7691" width="13.296875" style="14" customWidth="1"/>
    <col min="7692" max="7693" width="12.09765625" style="14" customWidth="1"/>
    <col min="7694" max="7694" width="0.69921875" style="14" customWidth="1"/>
    <col min="7695" max="7695" width="18.8984375" style="14" customWidth="1"/>
    <col min="7696" max="7696" width="2.3984375" style="14" customWidth="1"/>
    <col min="7697" max="7697" width="6.59765625" style="14" customWidth="1"/>
    <col min="7698" max="7936" width="9.09765625" style="14"/>
    <col min="7937" max="7937" width="1.69921875" style="14" customWidth="1"/>
    <col min="7938" max="7938" width="5.8984375" style="14" customWidth="1"/>
    <col min="7939" max="7939" width="5.3984375" style="14" customWidth="1"/>
    <col min="7940" max="7940" width="6.3984375" style="14" customWidth="1"/>
    <col min="7941" max="7941" width="11.59765625" style="14" customWidth="1"/>
    <col min="7942" max="7942" width="11.09765625" style="14" customWidth="1"/>
    <col min="7943" max="7943" width="11" style="14" customWidth="1"/>
    <col min="7944" max="7944" width="11.09765625" style="14" customWidth="1"/>
    <col min="7945" max="7945" width="11.3984375" style="14" customWidth="1"/>
    <col min="7946" max="7946" width="13.09765625" style="14" customWidth="1"/>
    <col min="7947" max="7947" width="13.296875" style="14" customWidth="1"/>
    <col min="7948" max="7949" width="12.09765625" style="14" customWidth="1"/>
    <col min="7950" max="7950" width="0.69921875" style="14" customWidth="1"/>
    <col min="7951" max="7951" width="18.8984375" style="14" customWidth="1"/>
    <col min="7952" max="7952" width="2.3984375" style="14" customWidth="1"/>
    <col min="7953" max="7953" width="6.59765625" style="14" customWidth="1"/>
    <col min="7954" max="8192" width="9.09765625" style="14"/>
    <col min="8193" max="8193" width="1.69921875" style="14" customWidth="1"/>
    <col min="8194" max="8194" width="5.8984375" style="14" customWidth="1"/>
    <col min="8195" max="8195" width="5.3984375" style="14" customWidth="1"/>
    <col min="8196" max="8196" width="6.3984375" style="14" customWidth="1"/>
    <col min="8197" max="8197" width="11.59765625" style="14" customWidth="1"/>
    <col min="8198" max="8198" width="11.09765625" style="14" customWidth="1"/>
    <col min="8199" max="8199" width="11" style="14" customWidth="1"/>
    <col min="8200" max="8200" width="11.09765625" style="14" customWidth="1"/>
    <col min="8201" max="8201" width="11.3984375" style="14" customWidth="1"/>
    <col min="8202" max="8202" width="13.09765625" style="14" customWidth="1"/>
    <col min="8203" max="8203" width="13.296875" style="14" customWidth="1"/>
    <col min="8204" max="8205" width="12.09765625" style="14" customWidth="1"/>
    <col min="8206" max="8206" width="0.69921875" style="14" customWidth="1"/>
    <col min="8207" max="8207" width="18.8984375" style="14" customWidth="1"/>
    <col min="8208" max="8208" width="2.3984375" style="14" customWidth="1"/>
    <col min="8209" max="8209" width="6.59765625" style="14" customWidth="1"/>
    <col min="8210" max="8448" width="9.09765625" style="14"/>
    <col min="8449" max="8449" width="1.69921875" style="14" customWidth="1"/>
    <col min="8450" max="8450" width="5.8984375" style="14" customWidth="1"/>
    <col min="8451" max="8451" width="5.3984375" style="14" customWidth="1"/>
    <col min="8452" max="8452" width="6.3984375" style="14" customWidth="1"/>
    <col min="8453" max="8453" width="11.59765625" style="14" customWidth="1"/>
    <col min="8454" max="8454" width="11.09765625" style="14" customWidth="1"/>
    <col min="8455" max="8455" width="11" style="14" customWidth="1"/>
    <col min="8456" max="8456" width="11.09765625" style="14" customWidth="1"/>
    <col min="8457" max="8457" width="11.3984375" style="14" customWidth="1"/>
    <col min="8458" max="8458" width="13.09765625" style="14" customWidth="1"/>
    <col min="8459" max="8459" width="13.296875" style="14" customWidth="1"/>
    <col min="8460" max="8461" width="12.09765625" style="14" customWidth="1"/>
    <col min="8462" max="8462" width="0.69921875" style="14" customWidth="1"/>
    <col min="8463" max="8463" width="18.8984375" style="14" customWidth="1"/>
    <col min="8464" max="8464" width="2.3984375" style="14" customWidth="1"/>
    <col min="8465" max="8465" width="6.59765625" style="14" customWidth="1"/>
    <col min="8466" max="8704" width="9.09765625" style="14"/>
    <col min="8705" max="8705" width="1.69921875" style="14" customWidth="1"/>
    <col min="8706" max="8706" width="5.8984375" style="14" customWidth="1"/>
    <col min="8707" max="8707" width="5.3984375" style="14" customWidth="1"/>
    <col min="8708" max="8708" width="6.3984375" style="14" customWidth="1"/>
    <col min="8709" max="8709" width="11.59765625" style="14" customWidth="1"/>
    <col min="8710" max="8710" width="11.09765625" style="14" customWidth="1"/>
    <col min="8711" max="8711" width="11" style="14" customWidth="1"/>
    <col min="8712" max="8712" width="11.09765625" style="14" customWidth="1"/>
    <col min="8713" max="8713" width="11.3984375" style="14" customWidth="1"/>
    <col min="8714" max="8714" width="13.09765625" style="14" customWidth="1"/>
    <col min="8715" max="8715" width="13.296875" style="14" customWidth="1"/>
    <col min="8716" max="8717" width="12.09765625" style="14" customWidth="1"/>
    <col min="8718" max="8718" width="0.69921875" style="14" customWidth="1"/>
    <col min="8719" max="8719" width="18.8984375" style="14" customWidth="1"/>
    <col min="8720" max="8720" width="2.3984375" style="14" customWidth="1"/>
    <col min="8721" max="8721" width="6.59765625" style="14" customWidth="1"/>
    <col min="8722" max="8960" width="9.09765625" style="14"/>
    <col min="8961" max="8961" width="1.69921875" style="14" customWidth="1"/>
    <col min="8962" max="8962" width="5.8984375" style="14" customWidth="1"/>
    <col min="8963" max="8963" width="5.3984375" style="14" customWidth="1"/>
    <col min="8964" max="8964" width="6.3984375" style="14" customWidth="1"/>
    <col min="8965" max="8965" width="11.59765625" style="14" customWidth="1"/>
    <col min="8966" max="8966" width="11.09765625" style="14" customWidth="1"/>
    <col min="8967" max="8967" width="11" style="14" customWidth="1"/>
    <col min="8968" max="8968" width="11.09765625" style="14" customWidth="1"/>
    <col min="8969" max="8969" width="11.3984375" style="14" customWidth="1"/>
    <col min="8970" max="8970" width="13.09765625" style="14" customWidth="1"/>
    <col min="8971" max="8971" width="13.296875" style="14" customWidth="1"/>
    <col min="8972" max="8973" width="12.09765625" style="14" customWidth="1"/>
    <col min="8974" max="8974" width="0.69921875" style="14" customWidth="1"/>
    <col min="8975" max="8975" width="18.8984375" style="14" customWidth="1"/>
    <col min="8976" max="8976" width="2.3984375" style="14" customWidth="1"/>
    <col min="8977" max="8977" width="6.59765625" style="14" customWidth="1"/>
    <col min="8978" max="9216" width="9.09765625" style="14"/>
    <col min="9217" max="9217" width="1.69921875" style="14" customWidth="1"/>
    <col min="9218" max="9218" width="5.8984375" style="14" customWidth="1"/>
    <col min="9219" max="9219" width="5.3984375" style="14" customWidth="1"/>
    <col min="9220" max="9220" width="6.3984375" style="14" customWidth="1"/>
    <col min="9221" max="9221" width="11.59765625" style="14" customWidth="1"/>
    <col min="9222" max="9222" width="11.09765625" style="14" customWidth="1"/>
    <col min="9223" max="9223" width="11" style="14" customWidth="1"/>
    <col min="9224" max="9224" width="11.09765625" style="14" customWidth="1"/>
    <col min="9225" max="9225" width="11.3984375" style="14" customWidth="1"/>
    <col min="9226" max="9226" width="13.09765625" style="14" customWidth="1"/>
    <col min="9227" max="9227" width="13.296875" style="14" customWidth="1"/>
    <col min="9228" max="9229" width="12.09765625" style="14" customWidth="1"/>
    <col min="9230" max="9230" width="0.69921875" style="14" customWidth="1"/>
    <col min="9231" max="9231" width="18.8984375" style="14" customWidth="1"/>
    <col min="9232" max="9232" width="2.3984375" style="14" customWidth="1"/>
    <col min="9233" max="9233" width="6.59765625" style="14" customWidth="1"/>
    <col min="9234" max="9472" width="9.09765625" style="14"/>
    <col min="9473" max="9473" width="1.69921875" style="14" customWidth="1"/>
    <col min="9474" max="9474" width="5.8984375" style="14" customWidth="1"/>
    <col min="9475" max="9475" width="5.3984375" style="14" customWidth="1"/>
    <col min="9476" max="9476" width="6.3984375" style="14" customWidth="1"/>
    <col min="9477" max="9477" width="11.59765625" style="14" customWidth="1"/>
    <col min="9478" max="9478" width="11.09765625" style="14" customWidth="1"/>
    <col min="9479" max="9479" width="11" style="14" customWidth="1"/>
    <col min="9480" max="9480" width="11.09765625" style="14" customWidth="1"/>
    <col min="9481" max="9481" width="11.3984375" style="14" customWidth="1"/>
    <col min="9482" max="9482" width="13.09765625" style="14" customWidth="1"/>
    <col min="9483" max="9483" width="13.296875" style="14" customWidth="1"/>
    <col min="9484" max="9485" width="12.09765625" style="14" customWidth="1"/>
    <col min="9486" max="9486" width="0.69921875" style="14" customWidth="1"/>
    <col min="9487" max="9487" width="18.8984375" style="14" customWidth="1"/>
    <col min="9488" max="9488" width="2.3984375" style="14" customWidth="1"/>
    <col min="9489" max="9489" width="6.59765625" style="14" customWidth="1"/>
    <col min="9490" max="9728" width="9.09765625" style="14"/>
    <col min="9729" max="9729" width="1.69921875" style="14" customWidth="1"/>
    <col min="9730" max="9730" width="5.8984375" style="14" customWidth="1"/>
    <col min="9731" max="9731" width="5.3984375" style="14" customWidth="1"/>
    <col min="9732" max="9732" width="6.3984375" style="14" customWidth="1"/>
    <col min="9733" max="9733" width="11.59765625" style="14" customWidth="1"/>
    <col min="9734" max="9734" width="11.09765625" style="14" customWidth="1"/>
    <col min="9735" max="9735" width="11" style="14" customWidth="1"/>
    <col min="9736" max="9736" width="11.09765625" style="14" customWidth="1"/>
    <col min="9737" max="9737" width="11.3984375" style="14" customWidth="1"/>
    <col min="9738" max="9738" width="13.09765625" style="14" customWidth="1"/>
    <col min="9739" max="9739" width="13.296875" style="14" customWidth="1"/>
    <col min="9740" max="9741" width="12.09765625" style="14" customWidth="1"/>
    <col min="9742" max="9742" width="0.69921875" style="14" customWidth="1"/>
    <col min="9743" max="9743" width="18.8984375" style="14" customWidth="1"/>
    <col min="9744" max="9744" width="2.3984375" style="14" customWidth="1"/>
    <col min="9745" max="9745" width="6.59765625" style="14" customWidth="1"/>
    <col min="9746" max="9984" width="9.09765625" style="14"/>
    <col min="9985" max="9985" width="1.69921875" style="14" customWidth="1"/>
    <col min="9986" max="9986" width="5.8984375" style="14" customWidth="1"/>
    <col min="9987" max="9987" width="5.3984375" style="14" customWidth="1"/>
    <col min="9988" max="9988" width="6.3984375" style="14" customWidth="1"/>
    <col min="9989" max="9989" width="11.59765625" style="14" customWidth="1"/>
    <col min="9990" max="9990" width="11.09765625" style="14" customWidth="1"/>
    <col min="9991" max="9991" width="11" style="14" customWidth="1"/>
    <col min="9992" max="9992" width="11.09765625" style="14" customWidth="1"/>
    <col min="9993" max="9993" width="11.3984375" style="14" customWidth="1"/>
    <col min="9994" max="9994" width="13.09765625" style="14" customWidth="1"/>
    <col min="9995" max="9995" width="13.296875" style="14" customWidth="1"/>
    <col min="9996" max="9997" width="12.09765625" style="14" customWidth="1"/>
    <col min="9998" max="9998" width="0.69921875" style="14" customWidth="1"/>
    <col min="9999" max="9999" width="18.8984375" style="14" customWidth="1"/>
    <col min="10000" max="10000" width="2.3984375" style="14" customWidth="1"/>
    <col min="10001" max="10001" width="6.59765625" style="14" customWidth="1"/>
    <col min="10002" max="10240" width="9.09765625" style="14"/>
    <col min="10241" max="10241" width="1.69921875" style="14" customWidth="1"/>
    <col min="10242" max="10242" width="5.8984375" style="14" customWidth="1"/>
    <col min="10243" max="10243" width="5.3984375" style="14" customWidth="1"/>
    <col min="10244" max="10244" width="6.3984375" style="14" customWidth="1"/>
    <col min="10245" max="10245" width="11.59765625" style="14" customWidth="1"/>
    <col min="10246" max="10246" width="11.09765625" style="14" customWidth="1"/>
    <col min="10247" max="10247" width="11" style="14" customWidth="1"/>
    <col min="10248" max="10248" width="11.09765625" style="14" customWidth="1"/>
    <col min="10249" max="10249" width="11.3984375" style="14" customWidth="1"/>
    <col min="10250" max="10250" width="13.09765625" style="14" customWidth="1"/>
    <col min="10251" max="10251" width="13.296875" style="14" customWidth="1"/>
    <col min="10252" max="10253" width="12.09765625" style="14" customWidth="1"/>
    <col min="10254" max="10254" width="0.69921875" style="14" customWidth="1"/>
    <col min="10255" max="10255" width="18.8984375" style="14" customWidth="1"/>
    <col min="10256" max="10256" width="2.3984375" style="14" customWidth="1"/>
    <col min="10257" max="10257" width="6.59765625" style="14" customWidth="1"/>
    <col min="10258" max="10496" width="9.09765625" style="14"/>
    <col min="10497" max="10497" width="1.69921875" style="14" customWidth="1"/>
    <col min="10498" max="10498" width="5.8984375" style="14" customWidth="1"/>
    <col min="10499" max="10499" width="5.3984375" style="14" customWidth="1"/>
    <col min="10500" max="10500" width="6.3984375" style="14" customWidth="1"/>
    <col min="10501" max="10501" width="11.59765625" style="14" customWidth="1"/>
    <col min="10502" max="10502" width="11.09765625" style="14" customWidth="1"/>
    <col min="10503" max="10503" width="11" style="14" customWidth="1"/>
    <col min="10504" max="10504" width="11.09765625" style="14" customWidth="1"/>
    <col min="10505" max="10505" width="11.3984375" style="14" customWidth="1"/>
    <col min="10506" max="10506" width="13.09765625" style="14" customWidth="1"/>
    <col min="10507" max="10507" width="13.296875" style="14" customWidth="1"/>
    <col min="10508" max="10509" width="12.09765625" style="14" customWidth="1"/>
    <col min="10510" max="10510" width="0.69921875" style="14" customWidth="1"/>
    <col min="10511" max="10511" width="18.8984375" style="14" customWidth="1"/>
    <col min="10512" max="10512" width="2.3984375" style="14" customWidth="1"/>
    <col min="10513" max="10513" width="6.59765625" style="14" customWidth="1"/>
    <col min="10514" max="10752" width="9.09765625" style="14"/>
    <col min="10753" max="10753" width="1.69921875" style="14" customWidth="1"/>
    <col min="10754" max="10754" width="5.8984375" style="14" customWidth="1"/>
    <col min="10755" max="10755" width="5.3984375" style="14" customWidth="1"/>
    <col min="10756" max="10756" width="6.3984375" style="14" customWidth="1"/>
    <col min="10757" max="10757" width="11.59765625" style="14" customWidth="1"/>
    <col min="10758" max="10758" width="11.09765625" style="14" customWidth="1"/>
    <col min="10759" max="10759" width="11" style="14" customWidth="1"/>
    <col min="10760" max="10760" width="11.09765625" style="14" customWidth="1"/>
    <col min="10761" max="10761" width="11.3984375" style="14" customWidth="1"/>
    <col min="10762" max="10762" width="13.09765625" style="14" customWidth="1"/>
    <col min="10763" max="10763" width="13.296875" style="14" customWidth="1"/>
    <col min="10764" max="10765" width="12.09765625" style="14" customWidth="1"/>
    <col min="10766" max="10766" width="0.69921875" style="14" customWidth="1"/>
    <col min="10767" max="10767" width="18.8984375" style="14" customWidth="1"/>
    <col min="10768" max="10768" width="2.3984375" style="14" customWidth="1"/>
    <col min="10769" max="10769" width="6.59765625" style="14" customWidth="1"/>
    <col min="10770" max="11008" width="9.09765625" style="14"/>
    <col min="11009" max="11009" width="1.69921875" style="14" customWidth="1"/>
    <col min="11010" max="11010" width="5.8984375" style="14" customWidth="1"/>
    <col min="11011" max="11011" width="5.3984375" style="14" customWidth="1"/>
    <col min="11012" max="11012" width="6.3984375" style="14" customWidth="1"/>
    <col min="11013" max="11013" width="11.59765625" style="14" customWidth="1"/>
    <col min="11014" max="11014" width="11.09765625" style="14" customWidth="1"/>
    <col min="11015" max="11015" width="11" style="14" customWidth="1"/>
    <col min="11016" max="11016" width="11.09765625" style="14" customWidth="1"/>
    <col min="11017" max="11017" width="11.3984375" style="14" customWidth="1"/>
    <col min="11018" max="11018" width="13.09765625" style="14" customWidth="1"/>
    <col min="11019" max="11019" width="13.296875" style="14" customWidth="1"/>
    <col min="11020" max="11021" width="12.09765625" style="14" customWidth="1"/>
    <col min="11022" max="11022" width="0.69921875" style="14" customWidth="1"/>
    <col min="11023" max="11023" width="18.8984375" style="14" customWidth="1"/>
    <col min="11024" max="11024" width="2.3984375" style="14" customWidth="1"/>
    <col min="11025" max="11025" width="6.59765625" style="14" customWidth="1"/>
    <col min="11026" max="11264" width="9.09765625" style="14"/>
    <col min="11265" max="11265" width="1.69921875" style="14" customWidth="1"/>
    <col min="11266" max="11266" width="5.8984375" style="14" customWidth="1"/>
    <col min="11267" max="11267" width="5.3984375" style="14" customWidth="1"/>
    <col min="11268" max="11268" width="6.3984375" style="14" customWidth="1"/>
    <col min="11269" max="11269" width="11.59765625" style="14" customWidth="1"/>
    <col min="11270" max="11270" width="11.09765625" style="14" customWidth="1"/>
    <col min="11271" max="11271" width="11" style="14" customWidth="1"/>
    <col min="11272" max="11272" width="11.09765625" style="14" customWidth="1"/>
    <col min="11273" max="11273" width="11.3984375" style="14" customWidth="1"/>
    <col min="11274" max="11274" width="13.09765625" style="14" customWidth="1"/>
    <col min="11275" max="11275" width="13.296875" style="14" customWidth="1"/>
    <col min="11276" max="11277" width="12.09765625" style="14" customWidth="1"/>
    <col min="11278" max="11278" width="0.69921875" style="14" customWidth="1"/>
    <col min="11279" max="11279" width="18.8984375" style="14" customWidth="1"/>
    <col min="11280" max="11280" width="2.3984375" style="14" customWidth="1"/>
    <col min="11281" max="11281" width="6.59765625" style="14" customWidth="1"/>
    <col min="11282" max="11520" width="9.09765625" style="14"/>
    <col min="11521" max="11521" width="1.69921875" style="14" customWidth="1"/>
    <col min="11522" max="11522" width="5.8984375" style="14" customWidth="1"/>
    <col min="11523" max="11523" width="5.3984375" style="14" customWidth="1"/>
    <col min="11524" max="11524" width="6.3984375" style="14" customWidth="1"/>
    <col min="11525" max="11525" width="11.59765625" style="14" customWidth="1"/>
    <col min="11526" max="11526" width="11.09765625" style="14" customWidth="1"/>
    <col min="11527" max="11527" width="11" style="14" customWidth="1"/>
    <col min="11528" max="11528" width="11.09765625" style="14" customWidth="1"/>
    <col min="11529" max="11529" width="11.3984375" style="14" customWidth="1"/>
    <col min="11530" max="11530" width="13.09765625" style="14" customWidth="1"/>
    <col min="11531" max="11531" width="13.296875" style="14" customWidth="1"/>
    <col min="11532" max="11533" width="12.09765625" style="14" customWidth="1"/>
    <col min="11534" max="11534" width="0.69921875" style="14" customWidth="1"/>
    <col min="11535" max="11535" width="18.8984375" style="14" customWidth="1"/>
    <col min="11536" max="11536" width="2.3984375" style="14" customWidth="1"/>
    <col min="11537" max="11537" width="6.59765625" style="14" customWidth="1"/>
    <col min="11538" max="11776" width="9.09765625" style="14"/>
    <col min="11777" max="11777" width="1.69921875" style="14" customWidth="1"/>
    <col min="11778" max="11778" width="5.8984375" style="14" customWidth="1"/>
    <col min="11779" max="11779" width="5.3984375" style="14" customWidth="1"/>
    <col min="11780" max="11780" width="6.3984375" style="14" customWidth="1"/>
    <col min="11781" max="11781" width="11.59765625" style="14" customWidth="1"/>
    <col min="11782" max="11782" width="11.09765625" style="14" customWidth="1"/>
    <col min="11783" max="11783" width="11" style="14" customWidth="1"/>
    <col min="11784" max="11784" width="11.09765625" style="14" customWidth="1"/>
    <col min="11785" max="11785" width="11.3984375" style="14" customWidth="1"/>
    <col min="11786" max="11786" width="13.09765625" style="14" customWidth="1"/>
    <col min="11787" max="11787" width="13.296875" style="14" customWidth="1"/>
    <col min="11788" max="11789" width="12.09765625" style="14" customWidth="1"/>
    <col min="11790" max="11790" width="0.69921875" style="14" customWidth="1"/>
    <col min="11791" max="11791" width="18.8984375" style="14" customWidth="1"/>
    <col min="11792" max="11792" width="2.3984375" style="14" customWidth="1"/>
    <col min="11793" max="11793" width="6.59765625" style="14" customWidth="1"/>
    <col min="11794" max="12032" width="9.09765625" style="14"/>
    <col min="12033" max="12033" width="1.69921875" style="14" customWidth="1"/>
    <col min="12034" max="12034" width="5.8984375" style="14" customWidth="1"/>
    <col min="12035" max="12035" width="5.3984375" style="14" customWidth="1"/>
    <col min="12036" max="12036" width="6.3984375" style="14" customWidth="1"/>
    <col min="12037" max="12037" width="11.59765625" style="14" customWidth="1"/>
    <col min="12038" max="12038" width="11.09765625" style="14" customWidth="1"/>
    <col min="12039" max="12039" width="11" style="14" customWidth="1"/>
    <col min="12040" max="12040" width="11.09765625" style="14" customWidth="1"/>
    <col min="12041" max="12041" width="11.3984375" style="14" customWidth="1"/>
    <col min="12042" max="12042" width="13.09765625" style="14" customWidth="1"/>
    <col min="12043" max="12043" width="13.296875" style="14" customWidth="1"/>
    <col min="12044" max="12045" width="12.09765625" style="14" customWidth="1"/>
    <col min="12046" max="12046" width="0.69921875" style="14" customWidth="1"/>
    <col min="12047" max="12047" width="18.8984375" style="14" customWidth="1"/>
    <col min="12048" max="12048" width="2.3984375" style="14" customWidth="1"/>
    <col min="12049" max="12049" width="6.59765625" style="14" customWidth="1"/>
    <col min="12050" max="12288" width="9.09765625" style="14"/>
    <col min="12289" max="12289" width="1.69921875" style="14" customWidth="1"/>
    <col min="12290" max="12290" width="5.8984375" style="14" customWidth="1"/>
    <col min="12291" max="12291" width="5.3984375" style="14" customWidth="1"/>
    <col min="12292" max="12292" width="6.3984375" style="14" customWidth="1"/>
    <col min="12293" max="12293" width="11.59765625" style="14" customWidth="1"/>
    <col min="12294" max="12294" width="11.09765625" style="14" customWidth="1"/>
    <col min="12295" max="12295" width="11" style="14" customWidth="1"/>
    <col min="12296" max="12296" width="11.09765625" style="14" customWidth="1"/>
    <col min="12297" max="12297" width="11.3984375" style="14" customWidth="1"/>
    <col min="12298" max="12298" width="13.09765625" style="14" customWidth="1"/>
    <col min="12299" max="12299" width="13.296875" style="14" customWidth="1"/>
    <col min="12300" max="12301" width="12.09765625" style="14" customWidth="1"/>
    <col min="12302" max="12302" width="0.69921875" style="14" customWidth="1"/>
    <col min="12303" max="12303" width="18.8984375" style="14" customWidth="1"/>
    <col min="12304" max="12304" width="2.3984375" style="14" customWidth="1"/>
    <col min="12305" max="12305" width="6.59765625" style="14" customWidth="1"/>
    <col min="12306" max="12544" width="9.09765625" style="14"/>
    <col min="12545" max="12545" width="1.69921875" style="14" customWidth="1"/>
    <col min="12546" max="12546" width="5.8984375" style="14" customWidth="1"/>
    <col min="12547" max="12547" width="5.3984375" style="14" customWidth="1"/>
    <col min="12548" max="12548" width="6.3984375" style="14" customWidth="1"/>
    <col min="12549" max="12549" width="11.59765625" style="14" customWidth="1"/>
    <col min="12550" max="12550" width="11.09765625" style="14" customWidth="1"/>
    <col min="12551" max="12551" width="11" style="14" customWidth="1"/>
    <col min="12552" max="12552" width="11.09765625" style="14" customWidth="1"/>
    <col min="12553" max="12553" width="11.3984375" style="14" customWidth="1"/>
    <col min="12554" max="12554" width="13.09765625" style="14" customWidth="1"/>
    <col min="12555" max="12555" width="13.296875" style="14" customWidth="1"/>
    <col min="12556" max="12557" width="12.09765625" style="14" customWidth="1"/>
    <col min="12558" max="12558" width="0.69921875" style="14" customWidth="1"/>
    <col min="12559" max="12559" width="18.8984375" style="14" customWidth="1"/>
    <col min="12560" max="12560" width="2.3984375" style="14" customWidth="1"/>
    <col min="12561" max="12561" width="6.59765625" style="14" customWidth="1"/>
    <col min="12562" max="12800" width="9.09765625" style="14"/>
    <col min="12801" max="12801" width="1.69921875" style="14" customWidth="1"/>
    <col min="12802" max="12802" width="5.8984375" style="14" customWidth="1"/>
    <col min="12803" max="12803" width="5.3984375" style="14" customWidth="1"/>
    <col min="12804" max="12804" width="6.3984375" style="14" customWidth="1"/>
    <col min="12805" max="12805" width="11.59765625" style="14" customWidth="1"/>
    <col min="12806" max="12806" width="11.09765625" style="14" customWidth="1"/>
    <col min="12807" max="12807" width="11" style="14" customWidth="1"/>
    <col min="12808" max="12808" width="11.09765625" style="14" customWidth="1"/>
    <col min="12809" max="12809" width="11.3984375" style="14" customWidth="1"/>
    <col min="12810" max="12810" width="13.09765625" style="14" customWidth="1"/>
    <col min="12811" max="12811" width="13.296875" style="14" customWidth="1"/>
    <col min="12812" max="12813" width="12.09765625" style="14" customWidth="1"/>
    <col min="12814" max="12814" width="0.69921875" style="14" customWidth="1"/>
    <col min="12815" max="12815" width="18.8984375" style="14" customWidth="1"/>
    <col min="12816" max="12816" width="2.3984375" style="14" customWidth="1"/>
    <col min="12817" max="12817" width="6.59765625" style="14" customWidth="1"/>
    <col min="12818" max="13056" width="9.09765625" style="14"/>
    <col min="13057" max="13057" width="1.69921875" style="14" customWidth="1"/>
    <col min="13058" max="13058" width="5.8984375" style="14" customWidth="1"/>
    <col min="13059" max="13059" width="5.3984375" style="14" customWidth="1"/>
    <col min="13060" max="13060" width="6.3984375" style="14" customWidth="1"/>
    <col min="13061" max="13061" width="11.59765625" style="14" customWidth="1"/>
    <col min="13062" max="13062" width="11.09765625" style="14" customWidth="1"/>
    <col min="13063" max="13063" width="11" style="14" customWidth="1"/>
    <col min="13064" max="13064" width="11.09765625" style="14" customWidth="1"/>
    <col min="13065" max="13065" width="11.3984375" style="14" customWidth="1"/>
    <col min="13066" max="13066" width="13.09765625" style="14" customWidth="1"/>
    <col min="13067" max="13067" width="13.296875" style="14" customWidth="1"/>
    <col min="13068" max="13069" width="12.09765625" style="14" customWidth="1"/>
    <col min="13070" max="13070" width="0.69921875" style="14" customWidth="1"/>
    <col min="13071" max="13071" width="18.8984375" style="14" customWidth="1"/>
    <col min="13072" max="13072" width="2.3984375" style="14" customWidth="1"/>
    <col min="13073" max="13073" width="6.59765625" style="14" customWidth="1"/>
    <col min="13074" max="13312" width="9.09765625" style="14"/>
    <col min="13313" max="13313" width="1.69921875" style="14" customWidth="1"/>
    <col min="13314" max="13314" width="5.8984375" style="14" customWidth="1"/>
    <col min="13315" max="13315" width="5.3984375" style="14" customWidth="1"/>
    <col min="13316" max="13316" width="6.3984375" style="14" customWidth="1"/>
    <col min="13317" max="13317" width="11.59765625" style="14" customWidth="1"/>
    <col min="13318" max="13318" width="11.09765625" style="14" customWidth="1"/>
    <col min="13319" max="13319" width="11" style="14" customWidth="1"/>
    <col min="13320" max="13320" width="11.09765625" style="14" customWidth="1"/>
    <col min="13321" max="13321" width="11.3984375" style="14" customWidth="1"/>
    <col min="13322" max="13322" width="13.09765625" style="14" customWidth="1"/>
    <col min="13323" max="13323" width="13.296875" style="14" customWidth="1"/>
    <col min="13324" max="13325" width="12.09765625" style="14" customWidth="1"/>
    <col min="13326" max="13326" width="0.69921875" style="14" customWidth="1"/>
    <col min="13327" max="13327" width="18.8984375" style="14" customWidth="1"/>
    <col min="13328" max="13328" width="2.3984375" style="14" customWidth="1"/>
    <col min="13329" max="13329" width="6.59765625" style="14" customWidth="1"/>
    <col min="13330" max="13568" width="9.09765625" style="14"/>
    <col min="13569" max="13569" width="1.69921875" style="14" customWidth="1"/>
    <col min="13570" max="13570" width="5.8984375" style="14" customWidth="1"/>
    <col min="13571" max="13571" width="5.3984375" style="14" customWidth="1"/>
    <col min="13572" max="13572" width="6.3984375" style="14" customWidth="1"/>
    <col min="13573" max="13573" width="11.59765625" style="14" customWidth="1"/>
    <col min="13574" max="13574" width="11.09765625" style="14" customWidth="1"/>
    <col min="13575" max="13575" width="11" style="14" customWidth="1"/>
    <col min="13576" max="13576" width="11.09765625" style="14" customWidth="1"/>
    <col min="13577" max="13577" width="11.3984375" style="14" customWidth="1"/>
    <col min="13578" max="13578" width="13.09765625" style="14" customWidth="1"/>
    <col min="13579" max="13579" width="13.296875" style="14" customWidth="1"/>
    <col min="13580" max="13581" width="12.09765625" style="14" customWidth="1"/>
    <col min="13582" max="13582" width="0.69921875" style="14" customWidth="1"/>
    <col min="13583" max="13583" width="18.8984375" style="14" customWidth="1"/>
    <col min="13584" max="13584" width="2.3984375" style="14" customWidth="1"/>
    <col min="13585" max="13585" width="6.59765625" style="14" customWidth="1"/>
    <col min="13586" max="13824" width="9.09765625" style="14"/>
    <col min="13825" max="13825" width="1.69921875" style="14" customWidth="1"/>
    <col min="13826" max="13826" width="5.8984375" style="14" customWidth="1"/>
    <col min="13827" max="13827" width="5.3984375" style="14" customWidth="1"/>
    <col min="13828" max="13828" width="6.3984375" style="14" customWidth="1"/>
    <col min="13829" max="13829" width="11.59765625" style="14" customWidth="1"/>
    <col min="13830" max="13830" width="11.09765625" style="14" customWidth="1"/>
    <col min="13831" max="13831" width="11" style="14" customWidth="1"/>
    <col min="13832" max="13832" width="11.09765625" style="14" customWidth="1"/>
    <col min="13833" max="13833" width="11.3984375" style="14" customWidth="1"/>
    <col min="13834" max="13834" width="13.09765625" style="14" customWidth="1"/>
    <col min="13835" max="13835" width="13.296875" style="14" customWidth="1"/>
    <col min="13836" max="13837" width="12.09765625" style="14" customWidth="1"/>
    <col min="13838" max="13838" width="0.69921875" style="14" customWidth="1"/>
    <col min="13839" max="13839" width="18.8984375" style="14" customWidth="1"/>
    <col min="13840" max="13840" width="2.3984375" style="14" customWidth="1"/>
    <col min="13841" max="13841" width="6.59765625" style="14" customWidth="1"/>
    <col min="13842" max="14080" width="9.09765625" style="14"/>
    <col min="14081" max="14081" width="1.69921875" style="14" customWidth="1"/>
    <col min="14082" max="14082" width="5.8984375" style="14" customWidth="1"/>
    <col min="14083" max="14083" width="5.3984375" style="14" customWidth="1"/>
    <col min="14084" max="14084" width="6.3984375" style="14" customWidth="1"/>
    <col min="14085" max="14085" width="11.59765625" style="14" customWidth="1"/>
    <col min="14086" max="14086" width="11.09765625" style="14" customWidth="1"/>
    <col min="14087" max="14087" width="11" style="14" customWidth="1"/>
    <col min="14088" max="14088" width="11.09765625" style="14" customWidth="1"/>
    <col min="14089" max="14089" width="11.3984375" style="14" customWidth="1"/>
    <col min="14090" max="14090" width="13.09765625" style="14" customWidth="1"/>
    <col min="14091" max="14091" width="13.296875" style="14" customWidth="1"/>
    <col min="14092" max="14093" width="12.09765625" style="14" customWidth="1"/>
    <col min="14094" max="14094" width="0.69921875" style="14" customWidth="1"/>
    <col min="14095" max="14095" width="18.8984375" style="14" customWidth="1"/>
    <col min="14096" max="14096" width="2.3984375" style="14" customWidth="1"/>
    <col min="14097" max="14097" width="6.59765625" style="14" customWidth="1"/>
    <col min="14098" max="14336" width="9.09765625" style="14"/>
    <col min="14337" max="14337" width="1.69921875" style="14" customWidth="1"/>
    <col min="14338" max="14338" width="5.8984375" style="14" customWidth="1"/>
    <col min="14339" max="14339" width="5.3984375" style="14" customWidth="1"/>
    <col min="14340" max="14340" width="6.3984375" style="14" customWidth="1"/>
    <col min="14341" max="14341" width="11.59765625" style="14" customWidth="1"/>
    <col min="14342" max="14342" width="11.09765625" style="14" customWidth="1"/>
    <col min="14343" max="14343" width="11" style="14" customWidth="1"/>
    <col min="14344" max="14344" width="11.09765625" style="14" customWidth="1"/>
    <col min="14345" max="14345" width="11.3984375" style="14" customWidth="1"/>
    <col min="14346" max="14346" width="13.09765625" style="14" customWidth="1"/>
    <col min="14347" max="14347" width="13.296875" style="14" customWidth="1"/>
    <col min="14348" max="14349" width="12.09765625" style="14" customWidth="1"/>
    <col min="14350" max="14350" width="0.69921875" style="14" customWidth="1"/>
    <col min="14351" max="14351" width="18.8984375" style="14" customWidth="1"/>
    <col min="14352" max="14352" width="2.3984375" style="14" customWidth="1"/>
    <col min="14353" max="14353" width="6.59765625" style="14" customWidth="1"/>
    <col min="14354" max="14592" width="9.09765625" style="14"/>
    <col min="14593" max="14593" width="1.69921875" style="14" customWidth="1"/>
    <col min="14594" max="14594" width="5.8984375" style="14" customWidth="1"/>
    <col min="14595" max="14595" width="5.3984375" style="14" customWidth="1"/>
    <col min="14596" max="14596" width="6.3984375" style="14" customWidth="1"/>
    <col min="14597" max="14597" width="11.59765625" style="14" customWidth="1"/>
    <col min="14598" max="14598" width="11.09765625" style="14" customWidth="1"/>
    <col min="14599" max="14599" width="11" style="14" customWidth="1"/>
    <col min="14600" max="14600" width="11.09765625" style="14" customWidth="1"/>
    <col min="14601" max="14601" width="11.3984375" style="14" customWidth="1"/>
    <col min="14602" max="14602" width="13.09765625" style="14" customWidth="1"/>
    <col min="14603" max="14603" width="13.296875" style="14" customWidth="1"/>
    <col min="14604" max="14605" width="12.09765625" style="14" customWidth="1"/>
    <col min="14606" max="14606" width="0.69921875" style="14" customWidth="1"/>
    <col min="14607" max="14607" width="18.8984375" style="14" customWidth="1"/>
    <col min="14608" max="14608" width="2.3984375" style="14" customWidth="1"/>
    <col min="14609" max="14609" width="6.59765625" style="14" customWidth="1"/>
    <col min="14610" max="14848" width="9.09765625" style="14"/>
    <col min="14849" max="14849" width="1.69921875" style="14" customWidth="1"/>
    <col min="14850" max="14850" width="5.8984375" style="14" customWidth="1"/>
    <col min="14851" max="14851" width="5.3984375" style="14" customWidth="1"/>
    <col min="14852" max="14852" width="6.3984375" style="14" customWidth="1"/>
    <col min="14853" max="14853" width="11.59765625" style="14" customWidth="1"/>
    <col min="14854" max="14854" width="11.09765625" style="14" customWidth="1"/>
    <col min="14855" max="14855" width="11" style="14" customWidth="1"/>
    <col min="14856" max="14856" width="11.09765625" style="14" customWidth="1"/>
    <col min="14857" max="14857" width="11.3984375" style="14" customWidth="1"/>
    <col min="14858" max="14858" width="13.09765625" style="14" customWidth="1"/>
    <col min="14859" max="14859" width="13.296875" style="14" customWidth="1"/>
    <col min="14860" max="14861" width="12.09765625" style="14" customWidth="1"/>
    <col min="14862" max="14862" width="0.69921875" style="14" customWidth="1"/>
    <col min="14863" max="14863" width="18.8984375" style="14" customWidth="1"/>
    <col min="14864" max="14864" width="2.3984375" style="14" customWidth="1"/>
    <col min="14865" max="14865" width="6.59765625" style="14" customWidth="1"/>
    <col min="14866" max="15104" width="9.09765625" style="14"/>
    <col min="15105" max="15105" width="1.69921875" style="14" customWidth="1"/>
    <col min="15106" max="15106" width="5.8984375" style="14" customWidth="1"/>
    <col min="15107" max="15107" width="5.3984375" style="14" customWidth="1"/>
    <col min="15108" max="15108" width="6.3984375" style="14" customWidth="1"/>
    <col min="15109" max="15109" width="11.59765625" style="14" customWidth="1"/>
    <col min="15110" max="15110" width="11.09765625" style="14" customWidth="1"/>
    <col min="15111" max="15111" width="11" style="14" customWidth="1"/>
    <col min="15112" max="15112" width="11.09765625" style="14" customWidth="1"/>
    <col min="15113" max="15113" width="11.3984375" style="14" customWidth="1"/>
    <col min="15114" max="15114" width="13.09765625" style="14" customWidth="1"/>
    <col min="15115" max="15115" width="13.296875" style="14" customWidth="1"/>
    <col min="15116" max="15117" width="12.09765625" style="14" customWidth="1"/>
    <col min="15118" max="15118" width="0.69921875" style="14" customWidth="1"/>
    <col min="15119" max="15119" width="18.8984375" style="14" customWidth="1"/>
    <col min="15120" max="15120" width="2.3984375" style="14" customWidth="1"/>
    <col min="15121" max="15121" width="6.59765625" style="14" customWidth="1"/>
    <col min="15122" max="15360" width="9.09765625" style="14"/>
    <col min="15361" max="15361" width="1.69921875" style="14" customWidth="1"/>
    <col min="15362" max="15362" width="5.8984375" style="14" customWidth="1"/>
    <col min="15363" max="15363" width="5.3984375" style="14" customWidth="1"/>
    <col min="15364" max="15364" width="6.3984375" style="14" customWidth="1"/>
    <col min="15365" max="15365" width="11.59765625" style="14" customWidth="1"/>
    <col min="15366" max="15366" width="11.09765625" style="14" customWidth="1"/>
    <col min="15367" max="15367" width="11" style="14" customWidth="1"/>
    <col min="15368" max="15368" width="11.09765625" style="14" customWidth="1"/>
    <col min="15369" max="15369" width="11.3984375" style="14" customWidth="1"/>
    <col min="15370" max="15370" width="13.09765625" style="14" customWidth="1"/>
    <col min="15371" max="15371" width="13.296875" style="14" customWidth="1"/>
    <col min="15372" max="15373" width="12.09765625" style="14" customWidth="1"/>
    <col min="15374" max="15374" width="0.69921875" style="14" customWidth="1"/>
    <col min="15375" max="15375" width="18.8984375" style="14" customWidth="1"/>
    <col min="15376" max="15376" width="2.3984375" style="14" customWidth="1"/>
    <col min="15377" max="15377" width="6.59765625" style="14" customWidth="1"/>
    <col min="15378" max="15616" width="9.09765625" style="14"/>
    <col min="15617" max="15617" width="1.69921875" style="14" customWidth="1"/>
    <col min="15618" max="15618" width="5.8984375" style="14" customWidth="1"/>
    <col min="15619" max="15619" width="5.3984375" style="14" customWidth="1"/>
    <col min="15620" max="15620" width="6.3984375" style="14" customWidth="1"/>
    <col min="15621" max="15621" width="11.59765625" style="14" customWidth="1"/>
    <col min="15622" max="15622" width="11.09765625" style="14" customWidth="1"/>
    <col min="15623" max="15623" width="11" style="14" customWidth="1"/>
    <col min="15624" max="15624" width="11.09765625" style="14" customWidth="1"/>
    <col min="15625" max="15625" width="11.3984375" style="14" customWidth="1"/>
    <col min="15626" max="15626" width="13.09765625" style="14" customWidth="1"/>
    <col min="15627" max="15627" width="13.296875" style="14" customWidth="1"/>
    <col min="15628" max="15629" width="12.09765625" style="14" customWidth="1"/>
    <col min="15630" max="15630" width="0.69921875" style="14" customWidth="1"/>
    <col min="15631" max="15631" width="18.8984375" style="14" customWidth="1"/>
    <col min="15632" max="15632" width="2.3984375" style="14" customWidth="1"/>
    <col min="15633" max="15633" width="6.59765625" style="14" customWidth="1"/>
    <col min="15634" max="15872" width="9.09765625" style="14"/>
    <col min="15873" max="15873" width="1.69921875" style="14" customWidth="1"/>
    <col min="15874" max="15874" width="5.8984375" style="14" customWidth="1"/>
    <col min="15875" max="15875" width="5.3984375" style="14" customWidth="1"/>
    <col min="15876" max="15876" width="6.3984375" style="14" customWidth="1"/>
    <col min="15877" max="15877" width="11.59765625" style="14" customWidth="1"/>
    <col min="15878" max="15878" width="11.09765625" style="14" customWidth="1"/>
    <col min="15879" max="15879" width="11" style="14" customWidth="1"/>
    <col min="15880" max="15880" width="11.09765625" style="14" customWidth="1"/>
    <col min="15881" max="15881" width="11.3984375" style="14" customWidth="1"/>
    <col min="15882" max="15882" width="13.09765625" style="14" customWidth="1"/>
    <col min="15883" max="15883" width="13.296875" style="14" customWidth="1"/>
    <col min="15884" max="15885" width="12.09765625" style="14" customWidth="1"/>
    <col min="15886" max="15886" width="0.69921875" style="14" customWidth="1"/>
    <col min="15887" max="15887" width="18.8984375" style="14" customWidth="1"/>
    <col min="15888" max="15888" width="2.3984375" style="14" customWidth="1"/>
    <col min="15889" max="15889" width="6.59765625" style="14" customWidth="1"/>
    <col min="15890" max="16128" width="9.09765625" style="14"/>
    <col min="16129" max="16129" width="1.69921875" style="14" customWidth="1"/>
    <col min="16130" max="16130" width="5.8984375" style="14" customWidth="1"/>
    <col min="16131" max="16131" width="5.3984375" style="14" customWidth="1"/>
    <col min="16132" max="16132" width="6.3984375" style="14" customWidth="1"/>
    <col min="16133" max="16133" width="11.59765625" style="14" customWidth="1"/>
    <col min="16134" max="16134" width="11.09765625" style="14" customWidth="1"/>
    <col min="16135" max="16135" width="11" style="14" customWidth="1"/>
    <col min="16136" max="16136" width="11.09765625" style="14" customWidth="1"/>
    <col min="16137" max="16137" width="11.3984375" style="14" customWidth="1"/>
    <col min="16138" max="16138" width="13.09765625" style="14" customWidth="1"/>
    <col min="16139" max="16139" width="13.296875" style="14" customWidth="1"/>
    <col min="16140" max="16141" width="12.09765625" style="14" customWidth="1"/>
    <col min="16142" max="16142" width="0.69921875" style="14" customWidth="1"/>
    <col min="16143" max="16143" width="18.8984375" style="14" customWidth="1"/>
    <col min="16144" max="16144" width="2.3984375" style="14" customWidth="1"/>
    <col min="16145" max="16145" width="6.59765625" style="14" customWidth="1"/>
    <col min="16146" max="16384" width="9.09765625" style="14"/>
  </cols>
  <sheetData>
    <row r="1" spans="1:18" s="10" customFormat="1">
      <c r="B1" s="11" t="s">
        <v>1</v>
      </c>
      <c r="C1" s="12">
        <v>19.3</v>
      </c>
      <c r="D1" s="11" t="s">
        <v>60</v>
      </c>
      <c r="R1" s="14"/>
    </row>
    <row r="2" spans="1:18" s="13" customFormat="1">
      <c r="B2" s="10" t="s">
        <v>23</v>
      </c>
      <c r="C2" s="12">
        <v>19.3</v>
      </c>
      <c r="D2" s="11" t="s">
        <v>25</v>
      </c>
      <c r="R2" s="10"/>
    </row>
    <row r="3" spans="1:18" s="13" customFormat="1">
      <c r="B3" s="10"/>
      <c r="C3" s="12"/>
      <c r="D3" s="11" t="s">
        <v>61</v>
      </c>
    </row>
    <row r="4" spans="1:18" s="13" customFormat="1" ht="15.6" customHeight="1">
      <c r="B4" s="10"/>
      <c r="C4" s="12"/>
      <c r="D4" s="11"/>
      <c r="O4" s="22" t="s">
        <v>24</v>
      </c>
    </row>
    <row r="5" spans="1:18" s="27" customFormat="1">
      <c r="A5" s="23"/>
      <c r="B5" s="23"/>
      <c r="C5" s="23"/>
      <c r="D5" s="24"/>
      <c r="E5" s="64" t="s">
        <v>11</v>
      </c>
      <c r="F5" s="65"/>
      <c r="G5" s="65"/>
      <c r="H5" s="65"/>
      <c r="I5" s="65"/>
      <c r="J5" s="66"/>
      <c r="K5" s="55" t="s">
        <v>12</v>
      </c>
      <c r="L5" s="56"/>
      <c r="M5" s="56"/>
      <c r="N5" s="25" t="s">
        <v>20</v>
      </c>
      <c r="O5" s="26"/>
      <c r="R5" s="14"/>
    </row>
    <row r="6" spans="1:18" s="27" customFormat="1" ht="17.25">
      <c r="A6" s="1"/>
      <c r="B6" s="1"/>
      <c r="C6" s="1"/>
      <c r="D6" s="28"/>
      <c r="E6" s="78" t="s">
        <v>6</v>
      </c>
      <c r="F6" s="79"/>
      <c r="G6" s="79"/>
      <c r="H6" s="79"/>
      <c r="I6" s="79"/>
      <c r="J6" s="80"/>
      <c r="K6" s="73" t="s">
        <v>13</v>
      </c>
      <c r="L6" s="74"/>
      <c r="M6" s="75"/>
      <c r="N6" s="29"/>
      <c r="O6" s="2"/>
    </row>
    <row r="7" spans="1:18" s="27" customFormat="1">
      <c r="A7" s="71" t="s">
        <v>255</v>
      </c>
      <c r="B7" s="71"/>
      <c r="C7" s="71"/>
      <c r="D7" s="72"/>
      <c r="E7" s="15"/>
      <c r="F7" s="15" t="s">
        <v>16</v>
      </c>
      <c r="G7" s="15"/>
      <c r="H7" s="15" t="s">
        <v>5</v>
      </c>
      <c r="I7" s="1"/>
      <c r="J7" s="16"/>
      <c r="K7" s="16"/>
      <c r="L7" s="16" t="s">
        <v>12</v>
      </c>
      <c r="M7" s="16" t="s">
        <v>12</v>
      </c>
      <c r="N7" s="68" t="s">
        <v>256</v>
      </c>
      <c r="O7" s="69"/>
      <c r="P7" s="19"/>
    </row>
    <row r="8" spans="1:18" s="27" customFormat="1">
      <c r="A8" s="71" t="s">
        <v>257</v>
      </c>
      <c r="B8" s="71"/>
      <c r="C8" s="71"/>
      <c r="D8" s="72"/>
      <c r="E8" s="15" t="s">
        <v>3</v>
      </c>
      <c r="F8" s="15" t="s">
        <v>261</v>
      </c>
      <c r="G8" s="15" t="s">
        <v>4</v>
      </c>
      <c r="H8" s="15" t="s">
        <v>26</v>
      </c>
      <c r="I8" s="15" t="s">
        <v>17</v>
      </c>
      <c r="J8" s="16" t="s">
        <v>9</v>
      </c>
      <c r="K8" s="16" t="s">
        <v>245</v>
      </c>
      <c r="L8" s="16" t="s">
        <v>247</v>
      </c>
      <c r="M8" s="16" t="s">
        <v>21</v>
      </c>
      <c r="N8" s="68" t="s">
        <v>19</v>
      </c>
      <c r="O8" s="69"/>
      <c r="P8" s="19"/>
    </row>
    <row r="9" spans="1:18" s="27" customFormat="1">
      <c r="A9" s="1"/>
      <c r="B9" s="1"/>
      <c r="C9" s="1"/>
      <c r="D9" s="28"/>
      <c r="E9" s="15" t="s">
        <v>15</v>
      </c>
      <c r="F9" s="15" t="s">
        <v>28</v>
      </c>
      <c r="G9" s="15" t="s">
        <v>7</v>
      </c>
      <c r="H9" s="15" t="s">
        <v>29</v>
      </c>
      <c r="I9" s="15" t="s">
        <v>8</v>
      </c>
      <c r="J9" s="16" t="s">
        <v>10</v>
      </c>
      <c r="K9" s="16" t="s">
        <v>249</v>
      </c>
      <c r="L9" s="16" t="s">
        <v>250</v>
      </c>
      <c r="M9" s="16" t="s">
        <v>14</v>
      </c>
      <c r="N9" s="68" t="s">
        <v>2</v>
      </c>
      <c r="O9" s="69"/>
      <c r="P9" s="19"/>
    </row>
    <row r="10" spans="1:18" s="27" customFormat="1" ht="17.25">
      <c r="A10" s="20"/>
      <c r="B10" s="20"/>
      <c r="C10" s="20"/>
      <c r="D10" s="21"/>
      <c r="E10" s="17" t="s">
        <v>18</v>
      </c>
      <c r="F10" s="17" t="s">
        <v>248</v>
      </c>
      <c r="G10" s="17"/>
      <c r="H10" s="17" t="s">
        <v>27</v>
      </c>
      <c r="I10" s="17"/>
      <c r="J10" s="17"/>
      <c r="K10" s="17" t="s">
        <v>13</v>
      </c>
      <c r="L10" s="18" t="s">
        <v>251</v>
      </c>
      <c r="M10" s="17" t="s">
        <v>252</v>
      </c>
      <c r="N10" s="30"/>
      <c r="O10" s="31"/>
    </row>
    <row r="11" spans="1:18" ht="3" customHeight="1">
      <c r="A11" s="88" t="s">
        <v>20</v>
      </c>
      <c r="B11" s="88"/>
      <c r="C11" s="88"/>
      <c r="D11" s="89"/>
      <c r="E11" s="33"/>
      <c r="F11" s="33"/>
      <c r="G11" s="33"/>
      <c r="H11" s="33"/>
      <c r="I11" s="33"/>
      <c r="J11" s="33"/>
      <c r="K11" s="33"/>
      <c r="L11" s="33"/>
      <c r="M11" s="33"/>
      <c r="N11" s="34"/>
      <c r="O11" s="19"/>
      <c r="R11" s="27"/>
    </row>
    <row r="12" spans="1:18" ht="19.5" customHeight="1">
      <c r="A12" s="81" t="s">
        <v>22</v>
      </c>
      <c r="B12" s="82"/>
      <c r="C12" s="82"/>
      <c r="D12" s="83"/>
      <c r="E12" s="35">
        <f>SUM(E13,E16,E41,E54,E74,E81,E111,E114,E100,E129,E136,E142,E147,E161,E164,E172)</f>
        <v>73165751.579999998</v>
      </c>
      <c r="F12" s="35">
        <f t="shared" ref="F12:M12" si="0">SUM(F13,F16,F41,F54,F74,F81,F111,F114,F100,F129,F136,F142,F147,F161,F164,F172)</f>
        <v>22445584.720000003</v>
      </c>
      <c r="G12" s="35">
        <f t="shared" si="0"/>
        <v>24447425.119999997</v>
      </c>
      <c r="H12" s="35">
        <f t="shared" si="0"/>
        <v>28196381</v>
      </c>
      <c r="I12" s="35">
        <f t="shared" si="0"/>
        <v>5446301.3099999996</v>
      </c>
      <c r="J12" s="35">
        <f t="shared" si="0"/>
        <v>1901206825.0600002</v>
      </c>
      <c r="K12" s="35">
        <f t="shared" si="0"/>
        <v>1607361342.8399999</v>
      </c>
      <c r="L12" s="35">
        <f t="shared" si="0"/>
        <v>431219263.91000003</v>
      </c>
      <c r="M12" s="35">
        <f t="shared" si="0"/>
        <v>153165452.78999999</v>
      </c>
      <c r="N12" s="36"/>
      <c r="O12" s="84" t="s">
        <v>0</v>
      </c>
      <c r="P12" s="84"/>
    </row>
    <row r="13" spans="1:18" ht="19.5" customHeight="1">
      <c r="A13" s="37"/>
      <c r="B13" s="85" t="s">
        <v>30</v>
      </c>
      <c r="C13" s="86"/>
      <c r="D13" s="87"/>
      <c r="E13" s="38">
        <f>SUM(E14:E15)</f>
        <v>1887557.0999999999</v>
      </c>
      <c r="F13" s="38">
        <f t="shared" ref="F13:M13" si="1">SUM(F14:F15)</f>
        <v>905872.01</v>
      </c>
      <c r="G13" s="38">
        <f t="shared" si="1"/>
        <v>305629.67000000004</v>
      </c>
      <c r="H13" s="38">
        <f t="shared" si="1"/>
        <v>666767</v>
      </c>
      <c r="I13" s="38">
        <f t="shared" si="1"/>
        <v>127460</v>
      </c>
      <c r="J13" s="38">
        <f t="shared" si="1"/>
        <v>43333804</v>
      </c>
      <c r="K13" s="38">
        <f t="shared" si="1"/>
        <v>37934669.259999998</v>
      </c>
      <c r="L13" s="38">
        <f t="shared" si="1"/>
        <v>6527650.8600000003</v>
      </c>
      <c r="M13" s="38">
        <f t="shared" si="1"/>
        <v>1575661.95</v>
      </c>
      <c r="N13" s="36"/>
      <c r="O13" s="7" t="s">
        <v>45</v>
      </c>
      <c r="P13" s="36"/>
    </row>
    <row r="14" spans="1:18" ht="19.5" customHeight="1">
      <c r="A14" s="37"/>
      <c r="B14" s="9"/>
      <c r="C14" s="9" t="s">
        <v>62</v>
      </c>
      <c r="D14" s="3"/>
      <c r="E14" s="38">
        <v>910482.29999999993</v>
      </c>
      <c r="F14" s="38">
        <v>584244.5</v>
      </c>
      <c r="G14" s="38">
        <v>158304</v>
      </c>
      <c r="H14" s="38">
        <v>502775</v>
      </c>
      <c r="I14" s="38">
        <v>66910</v>
      </c>
      <c r="J14" s="38">
        <v>12326863</v>
      </c>
      <c r="K14" s="38">
        <v>14643353.339999998</v>
      </c>
      <c r="L14" s="38">
        <v>1458115.86</v>
      </c>
      <c r="M14" s="38">
        <v>765769.05999999994</v>
      </c>
      <c r="N14" s="36"/>
      <c r="O14" s="7" t="s">
        <v>152</v>
      </c>
      <c r="P14" s="36"/>
    </row>
    <row r="15" spans="1:18" ht="19.5" customHeight="1">
      <c r="A15" s="37"/>
      <c r="B15" s="9"/>
      <c r="C15" s="9" t="s">
        <v>63</v>
      </c>
      <c r="D15" s="3"/>
      <c r="E15" s="38">
        <v>977074.79999999993</v>
      </c>
      <c r="F15" s="38">
        <v>321627.50999999995</v>
      </c>
      <c r="G15" s="38">
        <v>147325.67000000001</v>
      </c>
      <c r="H15" s="38">
        <v>163992</v>
      </c>
      <c r="I15" s="38">
        <v>60550</v>
      </c>
      <c r="J15" s="38">
        <v>31006941</v>
      </c>
      <c r="K15" s="38">
        <v>23291315.920000002</v>
      </c>
      <c r="L15" s="38">
        <v>5069535</v>
      </c>
      <c r="M15" s="38">
        <v>809892.89</v>
      </c>
      <c r="N15" s="36"/>
      <c r="O15" s="7" t="s">
        <v>153</v>
      </c>
      <c r="P15" s="36"/>
    </row>
    <row r="16" spans="1:18" ht="19.5" customHeight="1">
      <c r="A16" s="37"/>
      <c r="B16" s="9" t="s">
        <v>31</v>
      </c>
      <c r="C16" s="9"/>
      <c r="D16" s="3"/>
      <c r="E16" s="38">
        <f>SUM(E17:E27)</f>
        <v>1628411.4000000001</v>
      </c>
      <c r="F16" s="38">
        <f t="shared" ref="F16:M16" si="2">SUM(F17:F27)</f>
        <v>919087.21</v>
      </c>
      <c r="G16" s="38">
        <f t="shared" si="2"/>
        <v>2449464.2799999998</v>
      </c>
      <c r="H16" s="38">
        <f t="shared" si="2"/>
        <v>5504429.3700000001</v>
      </c>
      <c r="I16" s="38">
        <f t="shared" si="2"/>
        <v>542770.58000000007</v>
      </c>
      <c r="J16" s="38">
        <f t="shared" si="2"/>
        <v>167816473.81999999</v>
      </c>
      <c r="K16" s="38">
        <f t="shared" si="2"/>
        <v>190148151.88999999</v>
      </c>
      <c r="L16" s="38">
        <f t="shared" si="2"/>
        <v>34453406.759999998</v>
      </c>
      <c r="M16" s="38">
        <f t="shared" si="2"/>
        <v>32118580</v>
      </c>
      <c r="N16" s="36"/>
      <c r="O16" s="7" t="s">
        <v>46</v>
      </c>
      <c r="P16" s="36"/>
    </row>
    <row r="17" spans="1:18" ht="19.5" customHeight="1">
      <c r="A17" s="37"/>
      <c r="B17" s="9"/>
      <c r="C17" s="9" t="s">
        <v>64</v>
      </c>
      <c r="D17" s="3"/>
      <c r="E17" s="38">
        <v>241603.40000000002</v>
      </c>
      <c r="F17" s="38">
        <v>129800</v>
      </c>
      <c r="G17" s="38">
        <v>127008.12</v>
      </c>
      <c r="H17" s="38" t="s">
        <v>244</v>
      </c>
      <c r="I17" s="38">
        <v>36100.199999999997</v>
      </c>
      <c r="J17" s="38">
        <v>14086747</v>
      </c>
      <c r="K17" s="38">
        <v>16296421.880000001</v>
      </c>
      <c r="L17" s="38">
        <v>4671204.5</v>
      </c>
      <c r="M17" s="38">
        <v>1051324</v>
      </c>
      <c r="N17" s="36"/>
      <c r="O17" s="7" t="s">
        <v>154</v>
      </c>
      <c r="P17" s="36"/>
    </row>
    <row r="18" spans="1:18" ht="19.5" customHeight="1">
      <c r="A18" s="37"/>
      <c r="B18" s="9"/>
      <c r="C18" s="9" t="s">
        <v>65</v>
      </c>
      <c r="D18" s="3"/>
      <c r="E18" s="38">
        <v>73240.160000000018</v>
      </c>
      <c r="F18" s="38">
        <v>10325.5</v>
      </c>
      <c r="G18" s="38">
        <v>35564.559999999998</v>
      </c>
      <c r="H18" s="38">
        <v>518800</v>
      </c>
      <c r="I18" s="38">
        <v>810</v>
      </c>
      <c r="J18" s="38">
        <v>12347594</v>
      </c>
      <c r="K18" s="38">
        <v>16912827.919999998</v>
      </c>
      <c r="L18" s="38">
        <v>1473595</v>
      </c>
      <c r="M18" s="38">
        <v>5041856</v>
      </c>
      <c r="N18" s="36"/>
      <c r="O18" s="7" t="s">
        <v>155</v>
      </c>
      <c r="P18" s="36"/>
    </row>
    <row r="19" spans="1:18" ht="19.5" customHeight="1">
      <c r="A19" s="37"/>
      <c r="B19" s="9"/>
      <c r="C19" s="9" t="s">
        <v>66</v>
      </c>
      <c r="D19" s="3"/>
      <c r="E19" s="38">
        <v>105602.15999999999</v>
      </c>
      <c r="F19" s="38">
        <v>105876.59999999999</v>
      </c>
      <c r="G19" s="38">
        <v>97864.19</v>
      </c>
      <c r="H19" s="38">
        <v>633625</v>
      </c>
      <c r="I19" s="38">
        <v>65340</v>
      </c>
      <c r="J19" s="38">
        <v>20375658</v>
      </c>
      <c r="K19" s="38">
        <v>15979166.59</v>
      </c>
      <c r="L19" s="38">
        <v>9316143.2699999996</v>
      </c>
      <c r="M19" s="38">
        <v>18985655</v>
      </c>
      <c r="N19" s="36"/>
      <c r="O19" s="7" t="s">
        <v>156</v>
      </c>
      <c r="P19" s="36"/>
    </row>
    <row r="20" spans="1:18" ht="19.5" customHeight="1">
      <c r="A20" s="37"/>
      <c r="B20" s="9"/>
      <c r="C20" s="9" t="s">
        <v>67</v>
      </c>
      <c r="D20" s="3"/>
      <c r="E20" s="38">
        <v>255872.25</v>
      </c>
      <c r="F20" s="38">
        <v>219206.5</v>
      </c>
      <c r="G20" s="38">
        <v>373009.38000000006</v>
      </c>
      <c r="H20" s="38">
        <v>516777</v>
      </c>
      <c r="I20" s="38">
        <v>57136.27</v>
      </c>
      <c r="J20" s="38">
        <v>9493011</v>
      </c>
      <c r="K20" s="38">
        <v>15910216.520000001</v>
      </c>
      <c r="L20" s="38">
        <v>3389700</v>
      </c>
      <c r="M20" s="38">
        <v>517908</v>
      </c>
      <c r="N20" s="36"/>
      <c r="O20" s="7" t="s">
        <v>157</v>
      </c>
      <c r="P20" s="36"/>
    </row>
    <row r="21" spans="1:18" ht="19.5" customHeight="1">
      <c r="A21" s="37"/>
      <c r="B21" s="9"/>
      <c r="C21" s="9" t="s">
        <v>68</v>
      </c>
      <c r="D21" s="3"/>
      <c r="E21" s="38">
        <v>208042.41000000006</v>
      </c>
      <c r="F21" s="38">
        <v>172959.51</v>
      </c>
      <c r="G21" s="38">
        <v>706690.52</v>
      </c>
      <c r="H21" s="38">
        <v>849180</v>
      </c>
      <c r="I21" s="38">
        <v>79000</v>
      </c>
      <c r="J21" s="38">
        <v>17158732</v>
      </c>
      <c r="K21" s="38">
        <v>20942682.329999998</v>
      </c>
      <c r="L21" s="38">
        <v>2239470.9</v>
      </c>
      <c r="M21" s="38">
        <v>1660910</v>
      </c>
      <c r="N21" s="36"/>
      <c r="O21" s="7" t="s">
        <v>158</v>
      </c>
      <c r="P21" s="36"/>
    </row>
    <row r="22" spans="1:18" ht="19.5" customHeight="1">
      <c r="A22" s="37"/>
      <c r="B22" s="9"/>
      <c r="C22" s="9" t="s">
        <v>69</v>
      </c>
      <c r="D22" s="3"/>
      <c r="E22" s="38">
        <v>124210.05999999998</v>
      </c>
      <c r="F22" s="38">
        <v>30277.5</v>
      </c>
      <c r="G22" s="38">
        <v>438599.49999999994</v>
      </c>
      <c r="H22" s="38">
        <v>456832</v>
      </c>
      <c r="I22" s="38">
        <v>8125</v>
      </c>
      <c r="J22" s="38">
        <v>10623624</v>
      </c>
      <c r="K22" s="38">
        <v>16538077.240000002</v>
      </c>
      <c r="L22" s="38">
        <v>3010618</v>
      </c>
      <c r="M22" s="38">
        <v>618406</v>
      </c>
      <c r="N22" s="36"/>
      <c r="O22" s="7" t="s">
        <v>159</v>
      </c>
      <c r="P22" s="36"/>
    </row>
    <row r="23" spans="1:18" ht="19.5" customHeight="1">
      <c r="A23" s="37"/>
      <c r="B23" s="9"/>
      <c r="C23" s="9" t="s">
        <v>70</v>
      </c>
      <c r="D23" s="3"/>
      <c r="E23" s="38">
        <v>141607.6</v>
      </c>
      <c r="F23" s="38">
        <v>9394.1999999999989</v>
      </c>
      <c r="G23" s="38">
        <v>67088.55</v>
      </c>
      <c r="H23" s="38">
        <v>429334</v>
      </c>
      <c r="I23" s="38">
        <v>67297.11</v>
      </c>
      <c r="J23" s="38">
        <v>18014585</v>
      </c>
      <c r="K23" s="38">
        <v>15952911.77</v>
      </c>
      <c r="L23" s="38">
        <v>780700</v>
      </c>
      <c r="M23" s="38">
        <v>807189</v>
      </c>
      <c r="N23" s="36"/>
      <c r="O23" s="7" t="s">
        <v>160</v>
      </c>
      <c r="P23" s="36"/>
    </row>
    <row r="24" spans="1:18" ht="19.5" customHeight="1">
      <c r="A24" s="37"/>
      <c r="B24" s="9"/>
      <c r="C24" s="9" t="s">
        <v>71</v>
      </c>
      <c r="D24" s="3"/>
      <c r="E24" s="38">
        <v>170588.1</v>
      </c>
      <c r="F24" s="38">
        <v>4685.3999999999996</v>
      </c>
      <c r="G24" s="38">
        <v>104968.06</v>
      </c>
      <c r="H24" s="38">
        <v>947366</v>
      </c>
      <c r="I24" s="38">
        <v>38717</v>
      </c>
      <c r="J24" s="38">
        <v>14708728</v>
      </c>
      <c r="K24" s="38">
        <v>18378580.529999997</v>
      </c>
      <c r="L24" s="38">
        <v>1337574.5899999999</v>
      </c>
      <c r="M24" s="38">
        <v>678220</v>
      </c>
      <c r="N24" s="36"/>
      <c r="O24" s="7" t="s">
        <v>161</v>
      </c>
      <c r="P24" s="36"/>
    </row>
    <row r="25" spans="1:18" ht="19.5" customHeight="1">
      <c r="A25" s="37"/>
      <c r="B25" s="9"/>
      <c r="C25" s="9" t="s">
        <v>72</v>
      </c>
      <c r="D25" s="3"/>
      <c r="E25" s="38">
        <v>119982.20999999999</v>
      </c>
      <c r="F25" s="38">
        <v>30852</v>
      </c>
      <c r="G25" s="38">
        <v>201540.78999999998</v>
      </c>
      <c r="H25" s="38">
        <v>643322.37</v>
      </c>
      <c r="I25" s="38">
        <v>51705</v>
      </c>
      <c r="J25" s="38">
        <v>19559091</v>
      </c>
      <c r="K25" s="38">
        <v>19988903.359999999</v>
      </c>
      <c r="L25" s="38">
        <v>4807300</v>
      </c>
      <c r="M25" s="38">
        <v>684185</v>
      </c>
      <c r="N25" s="36"/>
      <c r="O25" s="7" t="s">
        <v>162</v>
      </c>
      <c r="P25" s="36"/>
    </row>
    <row r="26" spans="1:18" ht="19.5" customHeight="1">
      <c r="A26" s="37"/>
      <c r="B26" s="9"/>
      <c r="C26" s="9" t="s">
        <v>73</v>
      </c>
      <c r="D26" s="9"/>
      <c r="E26" s="38">
        <v>53702.499999999993</v>
      </c>
      <c r="F26" s="38">
        <v>77310.600000000006</v>
      </c>
      <c r="G26" s="38">
        <v>93522.1</v>
      </c>
      <c r="H26" s="38">
        <v>509193</v>
      </c>
      <c r="I26" s="38">
        <v>60140</v>
      </c>
      <c r="J26" s="38">
        <v>12779779</v>
      </c>
      <c r="K26" s="38">
        <v>16890450.370000001</v>
      </c>
      <c r="L26" s="38">
        <v>1228700.5</v>
      </c>
      <c r="M26" s="38">
        <v>676256</v>
      </c>
      <c r="N26" s="36"/>
      <c r="O26" s="7" t="s">
        <v>163</v>
      </c>
      <c r="P26" s="36"/>
    </row>
    <row r="27" spans="1:18" ht="19.5" customHeight="1">
      <c r="A27" s="37"/>
      <c r="B27" s="9"/>
      <c r="C27" s="9" t="s">
        <v>74</v>
      </c>
      <c r="D27" s="9"/>
      <c r="E27" s="38">
        <v>133960.54999999999</v>
      </c>
      <c r="F27" s="38">
        <v>128399.40000000001</v>
      </c>
      <c r="G27" s="38">
        <v>203608.50999999998</v>
      </c>
      <c r="H27" s="38" t="s">
        <v>244</v>
      </c>
      <c r="I27" s="38">
        <v>78400</v>
      </c>
      <c r="J27" s="38">
        <v>18668924.82</v>
      </c>
      <c r="K27" s="38">
        <v>16357913.380000001</v>
      </c>
      <c r="L27" s="38">
        <v>2198400</v>
      </c>
      <c r="M27" s="38">
        <v>1396671</v>
      </c>
      <c r="N27" s="36"/>
      <c r="O27" s="7" t="s">
        <v>164</v>
      </c>
      <c r="P27" s="36"/>
    </row>
    <row r="28" spans="1:18" ht="2.25" customHeight="1"/>
    <row r="29" spans="1:18" ht="15.75" customHeight="1"/>
    <row r="30" spans="1:18" ht="3" customHeight="1"/>
    <row r="31" spans="1:18" s="10" customFormat="1">
      <c r="B31" s="11" t="s">
        <v>1</v>
      </c>
      <c r="C31" s="12">
        <v>19.3</v>
      </c>
      <c r="D31" s="11" t="s">
        <v>258</v>
      </c>
      <c r="R31" s="14"/>
    </row>
    <row r="32" spans="1:18" s="13" customFormat="1">
      <c r="B32" s="10" t="s">
        <v>23</v>
      </c>
      <c r="C32" s="12">
        <v>19.3</v>
      </c>
      <c r="D32" s="11" t="s">
        <v>25</v>
      </c>
      <c r="R32" s="10"/>
    </row>
    <row r="33" spans="1:18" s="13" customFormat="1">
      <c r="B33" s="10"/>
      <c r="C33" s="12"/>
      <c r="D33" s="11" t="s">
        <v>259</v>
      </c>
      <c r="O33" s="22"/>
    </row>
    <row r="34" spans="1:18" s="13" customFormat="1" ht="15.6" customHeight="1">
      <c r="B34" s="10"/>
      <c r="C34" s="12"/>
      <c r="D34" s="11"/>
      <c r="O34" s="22" t="s">
        <v>24</v>
      </c>
    </row>
    <row r="35" spans="1:18" s="27" customFormat="1">
      <c r="A35" s="23"/>
      <c r="B35" s="23"/>
      <c r="C35" s="23"/>
      <c r="D35" s="24"/>
      <c r="E35" s="64" t="s">
        <v>11</v>
      </c>
      <c r="F35" s="65"/>
      <c r="G35" s="65"/>
      <c r="H35" s="65"/>
      <c r="I35" s="65"/>
      <c r="J35" s="66"/>
      <c r="K35" s="55" t="s">
        <v>12</v>
      </c>
      <c r="L35" s="56"/>
      <c r="M35" s="56"/>
      <c r="N35" s="25" t="s">
        <v>20</v>
      </c>
      <c r="O35" s="26"/>
      <c r="P35" s="1"/>
      <c r="R35" s="14"/>
    </row>
    <row r="36" spans="1:18" s="27" customFormat="1" ht="17.25">
      <c r="A36" s="1"/>
      <c r="B36" s="1"/>
      <c r="C36" s="1"/>
      <c r="D36" s="28"/>
      <c r="E36" s="78" t="s">
        <v>6</v>
      </c>
      <c r="F36" s="79"/>
      <c r="G36" s="79"/>
      <c r="H36" s="79"/>
      <c r="I36" s="79"/>
      <c r="J36" s="80"/>
      <c r="K36" s="73" t="s">
        <v>13</v>
      </c>
      <c r="L36" s="74"/>
      <c r="M36" s="75"/>
      <c r="N36" s="29"/>
      <c r="O36" s="2"/>
      <c r="P36" s="1"/>
    </row>
    <row r="37" spans="1:18" s="27" customFormat="1" ht="17.25">
      <c r="A37" s="71" t="s">
        <v>255</v>
      </c>
      <c r="B37" s="71"/>
      <c r="C37" s="71"/>
      <c r="D37" s="72"/>
      <c r="E37" s="15"/>
      <c r="F37" s="15" t="s">
        <v>16</v>
      </c>
      <c r="G37" s="15"/>
      <c r="H37" s="15" t="s">
        <v>5</v>
      </c>
      <c r="I37" s="1"/>
      <c r="J37" s="16"/>
      <c r="K37" s="16"/>
      <c r="L37" s="16" t="s">
        <v>12</v>
      </c>
      <c r="M37" s="16" t="s">
        <v>12</v>
      </c>
      <c r="N37" s="68" t="s">
        <v>256</v>
      </c>
      <c r="O37" s="69"/>
      <c r="P37" s="2"/>
    </row>
    <row r="38" spans="1:18" s="27" customFormat="1" ht="17.25">
      <c r="A38" s="71" t="s">
        <v>257</v>
      </c>
      <c r="B38" s="71"/>
      <c r="C38" s="71"/>
      <c r="D38" s="72"/>
      <c r="E38" s="15" t="s">
        <v>3</v>
      </c>
      <c r="F38" s="15" t="s">
        <v>261</v>
      </c>
      <c r="G38" s="15" t="s">
        <v>4</v>
      </c>
      <c r="H38" s="15" t="s">
        <v>26</v>
      </c>
      <c r="I38" s="15" t="s">
        <v>17</v>
      </c>
      <c r="J38" s="16" t="s">
        <v>9</v>
      </c>
      <c r="K38" s="16" t="s">
        <v>245</v>
      </c>
      <c r="L38" s="16" t="s">
        <v>247</v>
      </c>
      <c r="M38" s="16" t="s">
        <v>21</v>
      </c>
      <c r="N38" s="68" t="s">
        <v>19</v>
      </c>
      <c r="O38" s="69"/>
      <c r="P38" s="2"/>
    </row>
    <row r="39" spans="1:18" s="27" customFormat="1" ht="17.25">
      <c r="A39" s="1"/>
      <c r="B39" s="1"/>
      <c r="C39" s="1"/>
      <c r="D39" s="28"/>
      <c r="E39" s="15" t="s">
        <v>15</v>
      </c>
      <c r="F39" s="15" t="s">
        <v>28</v>
      </c>
      <c r="G39" s="15" t="s">
        <v>7</v>
      </c>
      <c r="H39" s="15" t="s">
        <v>29</v>
      </c>
      <c r="I39" s="15" t="s">
        <v>8</v>
      </c>
      <c r="J39" s="16" t="s">
        <v>10</v>
      </c>
      <c r="K39" s="16" t="s">
        <v>249</v>
      </c>
      <c r="L39" s="16" t="s">
        <v>250</v>
      </c>
      <c r="M39" s="16" t="s">
        <v>14</v>
      </c>
      <c r="N39" s="68" t="s">
        <v>2</v>
      </c>
      <c r="O39" s="69"/>
      <c r="P39" s="2"/>
    </row>
    <row r="40" spans="1:18" s="27" customFormat="1" ht="17.25">
      <c r="A40" s="20"/>
      <c r="B40" s="20"/>
      <c r="C40" s="20"/>
      <c r="D40" s="21"/>
      <c r="E40" s="17" t="s">
        <v>18</v>
      </c>
      <c r="F40" s="17" t="s">
        <v>248</v>
      </c>
      <c r="G40" s="17"/>
      <c r="H40" s="17" t="s">
        <v>27</v>
      </c>
      <c r="I40" s="17"/>
      <c r="J40" s="17"/>
      <c r="K40" s="17" t="s">
        <v>13</v>
      </c>
      <c r="L40" s="18" t="s">
        <v>251</v>
      </c>
      <c r="M40" s="17" t="s">
        <v>252</v>
      </c>
      <c r="N40" s="30"/>
      <c r="O40" s="31"/>
      <c r="P40" s="1"/>
    </row>
    <row r="41" spans="1:18" s="27" customFormat="1" ht="18" customHeight="1">
      <c r="B41" s="9" t="s">
        <v>32</v>
      </c>
      <c r="C41" s="9"/>
      <c r="D41" s="3"/>
      <c r="E41" s="38">
        <f>SUM(E42:E53)</f>
        <v>22388664.560000002</v>
      </c>
      <c r="F41" s="38">
        <f t="shared" ref="F41:M41" si="3">SUM(F42:F53)</f>
        <v>2940331.4499999997</v>
      </c>
      <c r="G41" s="38">
        <f t="shared" si="3"/>
        <v>3981027.63</v>
      </c>
      <c r="H41" s="38">
        <f t="shared" si="3"/>
        <v>994961</v>
      </c>
      <c r="I41" s="38">
        <f t="shared" si="3"/>
        <v>377451.3</v>
      </c>
      <c r="J41" s="38">
        <f t="shared" si="3"/>
        <v>253720541.97</v>
      </c>
      <c r="K41" s="38">
        <f t="shared" si="3"/>
        <v>198630180.24999997</v>
      </c>
      <c r="L41" s="38">
        <f t="shared" si="3"/>
        <v>47954280.399999999</v>
      </c>
      <c r="M41" s="38">
        <f t="shared" si="3"/>
        <v>27076428</v>
      </c>
      <c r="N41" s="6"/>
      <c r="O41" s="8" t="s">
        <v>47</v>
      </c>
    </row>
    <row r="42" spans="1:18" s="27" customFormat="1" ht="18" customHeight="1">
      <c r="B42" s="9"/>
      <c r="C42" s="9" t="s">
        <v>75</v>
      </c>
      <c r="D42" s="3"/>
      <c r="E42" s="38">
        <v>157516.18</v>
      </c>
      <c r="F42" s="38">
        <v>120463</v>
      </c>
      <c r="G42" s="38">
        <v>165629.21000000002</v>
      </c>
      <c r="H42" s="38" t="s">
        <v>244</v>
      </c>
      <c r="I42" s="38">
        <v>15420</v>
      </c>
      <c r="J42" s="38">
        <v>13194272</v>
      </c>
      <c r="K42" s="38">
        <v>11161338.51</v>
      </c>
      <c r="L42" s="38">
        <v>4308860</v>
      </c>
      <c r="M42" s="38">
        <v>398598</v>
      </c>
      <c r="N42" s="6"/>
      <c r="O42" s="8" t="s">
        <v>165</v>
      </c>
    </row>
    <row r="43" spans="1:18" s="27" customFormat="1" ht="18" customHeight="1">
      <c r="B43" s="9"/>
      <c r="C43" s="9" t="s">
        <v>76</v>
      </c>
      <c r="D43" s="3"/>
      <c r="E43" s="38">
        <v>6015610.6400000006</v>
      </c>
      <c r="F43" s="38">
        <v>564185.80000000005</v>
      </c>
      <c r="G43" s="38">
        <v>628695.05999999994</v>
      </c>
      <c r="H43" s="38" t="s">
        <v>244</v>
      </c>
      <c r="I43" s="38">
        <v>53128</v>
      </c>
      <c r="J43" s="38">
        <v>19273353</v>
      </c>
      <c r="K43" s="38">
        <v>16793896.039999999</v>
      </c>
      <c r="L43" s="38">
        <v>2248530</v>
      </c>
      <c r="M43" s="38">
        <v>2005706.7</v>
      </c>
      <c r="N43" s="6"/>
      <c r="O43" s="8" t="s">
        <v>166</v>
      </c>
    </row>
    <row r="44" spans="1:18" s="27" customFormat="1" ht="18" customHeight="1">
      <c r="B44" s="9"/>
      <c r="C44" s="9" t="s">
        <v>77</v>
      </c>
      <c r="D44" s="3"/>
      <c r="E44" s="38">
        <v>245347.80000000005</v>
      </c>
      <c r="F44" s="38">
        <v>66679.05</v>
      </c>
      <c r="G44" s="38">
        <v>336455.00000000006</v>
      </c>
      <c r="H44" s="38" t="s">
        <v>244</v>
      </c>
      <c r="I44" s="38">
        <v>9000</v>
      </c>
      <c r="J44" s="38">
        <v>22513313</v>
      </c>
      <c r="K44" s="38">
        <v>14355344.839999998</v>
      </c>
      <c r="L44" s="38">
        <v>314330</v>
      </c>
      <c r="M44" s="38">
        <v>400762.5</v>
      </c>
      <c r="N44" s="6"/>
      <c r="O44" s="8" t="s">
        <v>167</v>
      </c>
    </row>
    <row r="45" spans="1:18" s="27" customFormat="1" ht="18" customHeight="1">
      <c r="B45" s="9"/>
      <c r="C45" s="9" t="s">
        <v>78</v>
      </c>
      <c r="D45" s="3"/>
      <c r="E45" s="38">
        <v>95646.02</v>
      </c>
      <c r="F45" s="38">
        <v>119375.5</v>
      </c>
      <c r="G45" s="38">
        <v>213803.99000000002</v>
      </c>
      <c r="H45" s="38">
        <v>313846</v>
      </c>
      <c r="I45" s="38">
        <v>12890</v>
      </c>
      <c r="J45" s="38">
        <v>13416299.800000003</v>
      </c>
      <c r="K45" s="38">
        <v>13553375.389999999</v>
      </c>
      <c r="L45" s="38">
        <v>2299300</v>
      </c>
      <c r="M45" s="38">
        <v>274694</v>
      </c>
      <c r="N45" s="6"/>
      <c r="O45" s="8" t="s">
        <v>168</v>
      </c>
    </row>
    <row r="46" spans="1:18" ht="18" customHeight="1">
      <c r="A46" s="27"/>
      <c r="B46" s="9"/>
      <c r="C46" s="9" t="s">
        <v>79</v>
      </c>
      <c r="D46" s="3"/>
      <c r="E46" s="38">
        <v>975079.42</v>
      </c>
      <c r="F46" s="38">
        <v>800042.4</v>
      </c>
      <c r="G46" s="38">
        <v>382523.32</v>
      </c>
      <c r="H46" s="38" t="s">
        <v>244</v>
      </c>
      <c r="I46" s="38">
        <v>110191.70000000001</v>
      </c>
      <c r="J46" s="38">
        <v>27973703</v>
      </c>
      <c r="K46" s="38">
        <v>18164729.82</v>
      </c>
      <c r="L46" s="38">
        <v>5156329.0600000005</v>
      </c>
      <c r="M46" s="38">
        <v>9860699</v>
      </c>
      <c r="N46" s="6"/>
      <c r="O46" s="8" t="s">
        <v>169</v>
      </c>
      <c r="R46" s="27"/>
    </row>
    <row r="47" spans="1:18" ht="18" customHeight="1">
      <c r="A47" s="27"/>
      <c r="B47" s="9"/>
      <c r="C47" s="9" t="s">
        <v>80</v>
      </c>
      <c r="D47" s="3"/>
      <c r="E47" s="38">
        <v>8266998.1800000016</v>
      </c>
      <c r="F47" s="38">
        <v>622809</v>
      </c>
      <c r="G47" s="38">
        <v>564991.92999999993</v>
      </c>
      <c r="H47" s="38" t="s">
        <v>244</v>
      </c>
      <c r="I47" s="38">
        <v>34200</v>
      </c>
      <c r="J47" s="38">
        <v>26310646</v>
      </c>
      <c r="K47" s="38">
        <v>27565764.640000001</v>
      </c>
      <c r="L47" s="38">
        <v>7394645</v>
      </c>
      <c r="M47" s="38">
        <v>9734405</v>
      </c>
      <c r="N47" s="6"/>
      <c r="O47" s="8" t="s">
        <v>170</v>
      </c>
    </row>
    <row r="48" spans="1:18" ht="18" customHeight="1">
      <c r="A48" s="27"/>
      <c r="B48" s="9"/>
      <c r="C48" s="9" t="s">
        <v>81</v>
      </c>
      <c r="D48" s="3"/>
      <c r="E48" s="38">
        <v>310236.13</v>
      </c>
      <c r="F48" s="38">
        <v>73191.39</v>
      </c>
      <c r="G48" s="38">
        <v>257584.74</v>
      </c>
      <c r="H48" s="38">
        <v>506355</v>
      </c>
      <c r="I48" s="38">
        <v>77600</v>
      </c>
      <c r="J48" s="38">
        <v>21361458</v>
      </c>
      <c r="K48" s="38">
        <v>15192715.709999999</v>
      </c>
      <c r="L48" s="38">
        <v>3644340</v>
      </c>
      <c r="M48" s="38">
        <v>396980</v>
      </c>
      <c r="N48" s="6"/>
      <c r="O48" s="8" t="s">
        <v>171</v>
      </c>
    </row>
    <row r="49" spans="1:18" ht="18" customHeight="1">
      <c r="A49" s="27"/>
      <c r="B49" s="9"/>
      <c r="C49" s="9" t="s">
        <v>82</v>
      </c>
      <c r="D49" s="3"/>
      <c r="E49" s="38">
        <v>158803.52999999997</v>
      </c>
      <c r="F49" s="38">
        <v>173775</v>
      </c>
      <c r="G49" s="38">
        <v>325654.91000000003</v>
      </c>
      <c r="H49" s="38" t="s">
        <v>244</v>
      </c>
      <c r="I49" s="38">
        <v>1470</v>
      </c>
      <c r="J49" s="38">
        <v>25599302</v>
      </c>
      <c r="K49" s="38">
        <v>19587137.98</v>
      </c>
      <c r="L49" s="38">
        <v>1840015.11</v>
      </c>
      <c r="M49" s="38">
        <v>488456</v>
      </c>
      <c r="N49" s="6"/>
      <c r="O49" s="8" t="s">
        <v>172</v>
      </c>
    </row>
    <row r="50" spans="1:18" ht="18" customHeight="1">
      <c r="A50" s="27"/>
      <c r="B50" s="9"/>
      <c r="C50" s="9" t="s">
        <v>83</v>
      </c>
      <c r="D50" s="3"/>
      <c r="E50" s="38">
        <v>193550.79999999996</v>
      </c>
      <c r="F50" s="38">
        <v>141090.00999999998</v>
      </c>
      <c r="G50" s="38">
        <v>206857.53</v>
      </c>
      <c r="H50" s="38" t="s">
        <v>244</v>
      </c>
      <c r="I50" s="38">
        <v>22410</v>
      </c>
      <c r="J50" s="38">
        <v>18991425</v>
      </c>
      <c r="K50" s="38">
        <v>13616700.43</v>
      </c>
      <c r="L50" s="38">
        <v>637380</v>
      </c>
      <c r="M50" s="38">
        <v>302909</v>
      </c>
      <c r="N50" s="6"/>
      <c r="O50" s="8" t="s">
        <v>173</v>
      </c>
    </row>
    <row r="51" spans="1:18" ht="18" customHeight="1">
      <c r="A51" s="39" t="s">
        <v>20</v>
      </c>
      <c r="B51" s="4"/>
      <c r="C51" s="5" t="s">
        <v>84</v>
      </c>
      <c r="D51" s="40"/>
      <c r="E51" s="38">
        <v>5556997.3300000001</v>
      </c>
      <c r="F51" s="38">
        <v>105474</v>
      </c>
      <c r="G51" s="38">
        <v>214040.33000000002</v>
      </c>
      <c r="H51" s="38" t="s">
        <v>244</v>
      </c>
      <c r="I51" s="38">
        <v>11380</v>
      </c>
      <c r="J51" s="38">
        <v>15590734.17</v>
      </c>
      <c r="K51" s="38">
        <v>13948748.109999999</v>
      </c>
      <c r="L51" s="38">
        <v>8609590</v>
      </c>
      <c r="M51" s="38">
        <v>342364</v>
      </c>
      <c r="N51" s="6"/>
      <c r="O51" s="8" t="s">
        <v>174</v>
      </c>
    </row>
    <row r="52" spans="1:18" ht="18" customHeight="1">
      <c r="A52" s="41"/>
      <c r="B52" s="42"/>
      <c r="C52" s="5" t="s">
        <v>85</v>
      </c>
      <c r="D52" s="40"/>
      <c r="E52" s="38">
        <v>285584.03000000003</v>
      </c>
      <c r="F52" s="38">
        <v>85451.5</v>
      </c>
      <c r="G52" s="38">
        <v>491639.98000000004</v>
      </c>
      <c r="H52" s="38">
        <v>174760</v>
      </c>
      <c r="I52" s="38">
        <v>16790</v>
      </c>
      <c r="J52" s="38">
        <v>27302084</v>
      </c>
      <c r="K52" s="38">
        <v>21185887.660000004</v>
      </c>
      <c r="L52" s="38">
        <v>8568242</v>
      </c>
      <c r="M52" s="38">
        <v>2151222.7999999998</v>
      </c>
      <c r="N52" s="6"/>
      <c r="O52" s="8" t="s">
        <v>175</v>
      </c>
    </row>
    <row r="53" spans="1:18" ht="18" customHeight="1">
      <c r="A53" s="41"/>
      <c r="B53" s="42"/>
      <c r="C53" s="5" t="s">
        <v>86</v>
      </c>
      <c r="D53" s="40"/>
      <c r="E53" s="38">
        <v>127294.50000000001</v>
      </c>
      <c r="F53" s="38">
        <v>67794.8</v>
      </c>
      <c r="G53" s="38">
        <v>193151.62999999998</v>
      </c>
      <c r="H53" s="38" t="s">
        <v>244</v>
      </c>
      <c r="I53" s="38">
        <v>12971.6</v>
      </c>
      <c r="J53" s="38">
        <v>22193952</v>
      </c>
      <c r="K53" s="38">
        <v>13504541.119999999</v>
      </c>
      <c r="L53" s="38">
        <v>2932719.23</v>
      </c>
      <c r="M53" s="38">
        <v>719631</v>
      </c>
      <c r="N53" s="6"/>
      <c r="O53" s="8" t="s">
        <v>176</v>
      </c>
    </row>
    <row r="54" spans="1:18" ht="18" customHeight="1">
      <c r="A54" s="41"/>
      <c r="B54" s="5" t="s">
        <v>33</v>
      </c>
      <c r="C54" s="5"/>
      <c r="D54" s="40"/>
      <c r="E54" s="38">
        <f>SUM(E55,E56,E57,E58,E59,E70,E71,E72,E73)</f>
        <v>2702893.21</v>
      </c>
      <c r="F54" s="38">
        <f t="shared" ref="F54:M54" si="4">SUM(F55,F56,F57,F58,F59,F70,F71,F72,F73)</f>
        <v>1258990.7</v>
      </c>
      <c r="G54" s="38">
        <f t="shared" si="4"/>
        <v>2012218.1500000001</v>
      </c>
      <c r="H54" s="38">
        <f t="shared" si="4"/>
        <v>1343635</v>
      </c>
      <c r="I54" s="38">
        <f t="shared" si="4"/>
        <v>127618.7</v>
      </c>
      <c r="J54" s="38">
        <f t="shared" si="4"/>
        <v>180243801.61000001</v>
      </c>
      <c r="K54" s="38">
        <f t="shared" si="4"/>
        <v>135495276.11000001</v>
      </c>
      <c r="L54" s="38">
        <f t="shared" si="4"/>
        <v>28157113.510000005</v>
      </c>
      <c r="M54" s="38">
        <f t="shared" si="4"/>
        <v>4069144.0200000005</v>
      </c>
      <c r="N54" s="8"/>
      <c r="O54" s="8" t="s">
        <v>48</v>
      </c>
    </row>
    <row r="55" spans="1:18" ht="18" customHeight="1">
      <c r="A55" s="41"/>
      <c r="B55" s="5"/>
      <c r="C55" s="5" t="s">
        <v>87</v>
      </c>
      <c r="D55" s="40"/>
      <c r="E55" s="38">
        <v>125330.16</v>
      </c>
      <c r="F55" s="38">
        <v>35159</v>
      </c>
      <c r="G55" s="38">
        <v>249413.13</v>
      </c>
      <c r="H55" s="38" t="s">
        <v>244</v>
      </c>
      <c r="I55" s="38" t="s">
        <v>244</v>
      </c>
      <c r="J55" s="38">
        <v>22554720</v>
      </c>
      <c r="K55" s="38">
        <v>14144792.16</v>
      </c>
      <c r="L55" s="38">
        <v>4108460.8000000003</v>
      </c>
      <c r="M55" s="38">
        <v>469061.7</v>
      </c>
      <c r="N55" s="8" t="s">
        <v>177</v>
      </c>
      <c r="O55" s="8" t="s">
        <v>177</v>
      </c>
    </row>
    <row r="56" spans="1:18" ht="18" customHeight="1">
      <c r="A56" s="41"/>
      <c r="B56" s="5"/>
      <c r="C56" s="5" t="s">
        <v>88</v>
      </c>
      <c r="D56" s="40"/>
      <c r="E56" s="38">
        <v>475393.82000000007</v>
      </c>
      <c r="F56" s="38">
        <v>103894</v>
      </c>
      <c r="G56" s="38">
        <v>142553.60000000001</v>
      </c>
      <c r="H56" s="38" t="s">
        <v>244</v>
      </c>
      <c r="I56" s="38">
        <v>15802</v>
      </c>
      <c r="J56" s="38">
        <v>21729861</v>
      </c>
      <c r="K56" s="38">
        <v>17153705.389999997</v>
      </c>
      <c r="L56" s="38">
        <v>4033800</v>
      </c>
      <c r="M56" s="38">
        <v>470944.24</v>
      </c>
      <c r="N56" s="8" t="s">
        <v>178</v>
      </c>
      <c r="O56" s="8" t="s">
        <v>178</v>
      </c>
    </row>
    <row r="57" spans="1:18" ht="18" customHeight="1">
      <c r="A57" s="41"/>
      <c r="B57" s="5"/>
      <c r="C57" s="5" t="s">
        <v>89</v>
      </c>
      <c r="D57" s="40"/>
      <c r="E57" s="38">
        <v>339868.04</v>
      </c>
      <c r="F57" s="38">
        <v>113231.48</v>
      </c>
      <c r="G57" s="38">
        <v>276133.3</v>
      </c>
      <c r="H57" s="38" t="s">
        <v>244</v>
      </c>
      <c r="I57" s="38">
        <v>330</v>
      </c>
      <c r="J57" s="38">
        <v>13928019</v>
      </c>
      <c r="K57" s="38">
        <v>12672431.649999999</v>
      </c>
      <c r="L57" s="38">
        <v>343905.12</v>
      </c>
      <c r="M57" s="38">
        <v>371295</v>
      </c>
      <c r="N57" s="8" t="s">
        <v>179</v>
      </c>
      <c r="O57" s="8" t="s">
        <v>179</v>
      </c>
    </row>
    <row r="58" spans="1:18" ht="18" customHeight="1">
      <c r="A58" s="27"/>
      <c r="B58" s="5"/>
      <c r="C58" s="5" t="s">
        <v>90</v>
      </c>
      <c r="D58" s="40"/>
      <c r="E58" s="38">
        <v>217860.14</v>
      </c>
      <c r="F58" s="38">
        <v>126047.5</v>
      </c>
      <c r="G58" s="38">
        <v>232048.61</v>
      </c>
      <c r="H58" s="38" t="s">
        <v>244</v>
      </c>
      <c r="I58" s="38">
        <v>18550</v>
      </c>
      <c r="J58" s="38">
        <v>34734836</v>
      </c>
      <c r="K58" s="38">
        <v>19291328.590000004</v>
      </c>
      <c r="L58" s="38">
        <v>1043072.26</v>
      </c>
      <c r="M58" s="38">
        <v>665561.80000000005</v>
      </c>
      <c r="N58" s="8" t="s">
        <v>180</v>
      </c>
      <c r="O58" s="8" t="s">
        <v>180</v>
      </c>
    </row>
    <row r="59" spans="1:18" ht="18" customHeight="1">
      <c r="A59" s="6"/>
      <c r="B59" s="5"/>
      <c r="C59" s="5" t="s">
        <v>91</v>
      </c>
      <c r="D59" s="40"/>
      <c r="E59" s="38">
        <v>447153.61</v>
      </c>
      <c r="F59" s="38">
        <v>109454.1</v>
      </c>
      <c r="G59" s="38">
        <v>279438.77</v>
      </c>
      <c r="H59" s="38">
        <v>862235</v>
      </c>
      <c r="I59" s="38">
        <v>14754.7</v>
      </c>
      <c r="J59" s="38">
        <v>16046625</v>
      </c>
      <c r="K59" s="38">
        <v>13157878.07</v>
      </c>
      <c r="L59" s="38">
        <v>2482268.2200000002</v>
      </c>
      <c r="M59" s="38">
        <v>344367</v>
      </c>
      <c r="N59" s="6"/>
      <c r="O59" s="8" t="s">
        <v>181</v>
      </c>
      <c r="P59" s="27"/>
      <c r="Q59" s="27"/>
    </row>
    <row r="60" spans="1:18" s="10" customFormat="1">
      <c r="B60" s="11" t="s">
        <v>1</v>
      </c>
      <c r="C60" s="12">
        <v>19.3</v>
      </c>
      <c r="D60" s="11" t="s">
        <v>258</v>
      </c>
      <c r="R60" s="14"/>
    </row>
    <row r="61" spans="1:18" s="13" customFormat="1">
      <c r="B61" s="10" t="s">
        <v>23</v>
      </c>
      <c r="C61" s="12">
        <v>19.3</v>
      </c>
      <c r="D61" s="11" t="s">
        <v>25</v>
      </c>
      <c r="R61" s="10"/>
    </row>
    <row r="62" spans="1:18" s="13" customFormat="1">
      <c r="B62" s="10"/>
      <c r="C62" s="12"/>
      <c r="D62" s="11" t="s">
        <v>259</v>
      </c>
    </row>
    <row r="63" spans="1:18" s="13" customFormat="1" ht="15.6" customHeight="1">
      <c r="B63" s="10"/>
      <c r="C63" s="12"/>
      <c r="D63" s="11"/>
      <c r="O63" s="22" t="s">
        <v>24</v>
      </c>
    </row>
    <row r="64" spans="1:18" ht="19.5" customHeight="1">
      <c r="A64" s="23"/>
      <c r="B64" s="23"/>
      <c r="C64" s="23"/>
      <c r="D64" s="24"/>
      <c r="E64" s="64" t="s">
        <v>11</v>
      </c>
      <c r="F64" s="65"/>
      <c r="G64" s="65"/>
      <c r="H64" s="65"/>
      <c r="I64" s="65"/>
      <c r="J64" s="66"/>
      <c r="K64" s="55" t="s">
        <v>12</v>
      </c>
      <c r="L64" s="56"/>
      <c r="M64" s="56"/>
      <c r="N64" s="25" t="s">
        <v>20</v>
      </c>
      <c r="O64" s="26"/>
      <c r="P64" s="27"/>
      <c r="Q64" s="27"/>
    </row>
    <row r="65" spans="1:18" ht="17.25" customHeight="1">
      <c r="A65" s="1"/>
      <c r="B65" s="1"/>
      <c r="C65" s="1"/>
      <c r="D65" s="28"/>
      <c r="E65" s="78" t="s">
        <v>6</v>
      </c>
      <c r="F65" s="79"/>
      <c r="G65" s="79"/>
      <c r="H65" s="79"/>
      <c r="I65" s="79"/>
      <c r="J65" s="80"/>
      <c r="K65" s="73" t="s">
        <v>13</v>
      </c>
      <c r="L65" s="74"/>
      <c r="M65" s="75"/>
      <c r="N65" s="29"/>
      <c r="O65" s="2"/>
      <c r="P65" s="27"/>
      <c r="Q65" s="27"/>
    </row>
    <row r="66" spans="1:18" ht="17.25" customHeight="1">
      <c r="A66" s="71" t="s">
        <v>255</v>
      </c>
      <c r="B66" s="71"/>
      <c r="C66" s="71"/>
      <c r="D66" s="72"/>
      <c r="E66" s="15"/>
      <c r="F66" s="15" t="s">
        <v>16</v>
      </c>
      <c r="G66" s="15"/>
      <c r="H66" s="15" t="s">
        <v>5</v>
      </c>
      <c r="I66" s="1"/>
      <c r="J66" s="16"/>
      <c r="K66" s="16"/>
      <c r="L66" s="16" t="s">
        <v>12</v>
      </c>
      <c r="M66" s="16" t="s">
        <v>12</v>
      </c>
      <c r="N66" s="68" t="s">
        <v>256</v>
      </c>
      <c r="O66" s="69"/>
      <c r="P66" s="19"/>
      <c r="Q66" s="27"/>
    </row>
    <row r="67" spans="1:18" ht="17.25" customHeight="1">
      <c r="A67" s="71" t="s">
        <v>257</v>
      </c>
      <c r="B67" s="71"/>
      <c r="C67" s="71"/>
      <c r="D67" s="72"/>
      <c r="E67" s="15" t="s">
        <v>3</v>
      </c>
      <c r="F67" s="15" t="s">
        <v>261</v>
      </c>
      <c r="G67" s="15" t="s">
        <v>4</v>
      </c>
      <c r="H67" s="15" t="s">
        <v>26</v>
      </c>
      <c r="I67" s="15" t="s">
        <v>17</v>
      </c>
      <c r="J67" s="16" t="s">
        <v>9</v>
      </c>
      <c r="K67" s="16" t="s">
        <v>245</v>
      </c>
      <c r="L67" s="16" t="s">
        <v>247</v>
      </c>
      <c r="M67" s="16" t="s">
        <v>21</v>
      </c>
      <c r="N67" s="68" t="s">
        <v>19</v>
      </c>
      <c r="O67" s="69"/>
      <c r="P67" s="19"/>
      <c r="Q67" s="27"/>
    </row>
    <row r="68" spans="1:18" ht="17.25" customHeight="1">
      <c r="A68" s="1"/>
      <c r="B68" s="1"/>
      <c r="C68" s="1"/>
      <c r="D68" s="28"/>
      <c r="E68" s="15" t="s">
        <v>15</v>
      </c>
      <c r="F68" s="15" t="s">
        <v>28</v>
      </c>
      <c r="G68" s="15" t="s">
        <v>7</v>
      </c>
      <c r="H68" s="15" t="s">
        <v>29</v>
      </c>
      <c r="I68" s="15" t="s">
        <v>8</v>
      </c>
      <c r="J68" s="16" t="s">
        <v>10</v>
      </c>
      <c r="K68" s="16" t="s">
        <v>249</v>
      </c>
      <c r="L68" s="16" t="s">
        <v>250</v>
      </c>
      <c r="M68" s="16" t="s">
        <v>14</v>
      </c>
      <c r="N68" s="68" t="s">
        <v>2</v>
      </c>
      <c r="O68" s="69"/>
      <c r="P68" s="19"/>
      <c r="Q68" s="27"/>
    </row>
    <row r="69" spans="1:18" ht="17.25" customHeight="1">
      <c r="A69" s="20"/>
      <c r="B69" s="20"/>
      <c r="C69" s="20"/>
      <c r="D69" s="21"/>
      <c r="E69" s="17" t="s">
        <v>18</v>
      </c>
      <c r="F69" s="17" t="s">
        <v>248</v>
      </c>
      <c r="G69" s="17"/>
      <c r="H69" s="17" t="s">
        <v>27</v>
      </c>
      <c r="I69" s="17"/>
      <c r="J69" s="17"/>
      <c r="K69" s="17" t="s">
        <v>13</v>
      </c>
      <c r="L69" s="18" t="s">
        <v>251</v>
      </c>
      <c r="M69" s="17" t="s">
        <v>252</v>
      </c>
      <c r="N69" s="30"/>
      <c r="O69" s="31"/>
      <c r="P69" s="27"/>
      <c r="Q69" s="27"/>
    </row>
    <row r="70" spans="1:18" ht="18" customHeight="1">
      <c r="A70" s="6"/>
      <c r="B70" s="5"/>
      <c r="C70" s="5" t="s">
        <v>92</v>
      </c>
      <c r="D70" s="40"/>
      <c r="E70" s="38">
        <v>39937.61</v>
      </c>
      <c r="F70" s="38">
        <v>36576</v>
      </c>
      <c r="G70" s="38">
        <v>154806.41</v>
      </c>
      <c r="H70" s="38">
        <v>267150</v>
      </c>
      <c r="I70" s="38">
        <v>500</v>
      </c>
      <c r="J70" s="38">
        <v>10093716</v>
      </c>
      <c r="K70" s="38">
        <v>11257896.039999999</v>
      </c>
      <c r="L70" s="38">
        <v>184641.09</v>
      </c>
      <c r="M70" s="38">
        <v>241756.75</v>
      </c>
      <c r="N70" s="6"/>
      <c r="O70" s="8" t="s">
        <v>182</v>
      </c>
      <c r="P70" s="27"/>
      <c r="Q70" s="27"/>
    </row>
    <row r="71" spans="1:18" ht="18" customHeight="1">
      <c r="A71" s="6"/>
      <c r="B71" s="5"/>
      <c r="C71" s="5" t="s">
        <v>93</v>
      </c>
      <c r="D71" s="40"/>
      <c r="E71" s="38">
        <v>155336.47</v>
      </c>
      <c r="F71" s="38">
        <v>143348.62</v>
      </c>
      <c r="G71" s="38">
        <v>270517.53999999998</v>
      </c>
      <c r="H71" s="38" t="s">
        <v>244</v>
      </c>
      <c r="I71" s="38">
        <v>19953</v>
      </c>
      <c r="J71" s="38">
        <v>17694957.09</v>
      </c>
      <c r="K71" s="38">
        <v>12872320.479999999</v>
      </c>
      <c r="L71" s="38">
        <v>6551200</v>
      </c>
      <c r="M71" s="38">
        <v>472563.32999999996</v>
      </c>
      <c r="N71" s="6"/>
      <c r="O71" s="8" t="s">
        <v>183</v>
      </c>
      <c r="P71" s="27"/>
      <c r="Q71" s="27"/>
    </row>
    <row r="72" spans="1:18" ht="18" customHeight="1">
      <c r="A72" s="6"/>
      <c r="B72" s="5"/>
      <c r="C72" s="5" t="s">
        <v>94</v>
      </c>
      <c r="D72" s="40"/>
      <c r="E72" s="38">
        <v>82498.14</v>
      </c>
      <c r="F72" s="38">
        <v>165721</v>
      </c>
      <c r="G72" s="38">
        <v>172427.48</v>
      </c>
      <c r="H72" s="38">
        <v>214250</v>
      </c>
      <c r="I72" s="38">
        <v>566</v>
      </c>
      <c r="J72" s="38">
        <v>19648958.52</v>
      </c>
      <c r="K72" s="38">
        <v>16894037.940000001</v>
      </c>
      <c r="L72" s="38">
        <v>3163429.96</v>
      </c>
      <c r="M72" s="38">
        <v>505162.2</v>
      </c>
      <c r="N72" s="6"/>
      <c r="O72" s="8" t="s">
        <v>184</v>
      </c>
      <c r="P72" s="27"/>
      <c r="Q72" s="27"/>
    </row>
    <row r="73" spans="1:18" ht="18" customHeight="1">
      <c r="A73" s="6"/>
      <c r="B73" s="5"/>
      <c r="C73" s="5" t="s">
        <v>95</v>
      </c>
      <c r="D73" s="40"/>
      <c r="E73" s="38">
        <v>819515.22</v>
      </c>
      <c r="F73" s="38">
        <v>425559</v>
      </c>
      <c r="G73" s="38">
        <v>234879.30999999997</v>
      </c>
      <c r="H73" s="38" t="s">
        <v>244</v>
      </c>
      <c r="I73" s="38">
        <v>57163</v>
      </c>
      <c r="J73" s="38">
        <v>23812109</v>
      </c>
      <c r="K73" s="38">
        <v>18050885.789999999</v>
      </c>
      <c r="L73" s="38">
        <v>6246336.0600000005</v>
      </c>
      <c r="M73" s="38">
        <v>528432</v>
      </c>
      <c r="N73" s="6"/>
      <c r="O73" s="8" t="s">
        <v>185</v>
      </c>
      <c r="P73" s="27"/>
      <c r="Q73" s="27"/>
    </row>
    <row r="74" spans="1:18" ht="18" customHeight="1">
      <c r="A74" s="6"/>
      <c r="B74" s="5" t="s">
        <v>34</v>
      </c>
      <c r="C74" s="5"/>
      <c r="D74" s="40"/>
      <c r="E74" s="38">
        <f>SUM(E75:E80)</f>
        <v>2516929.92</v>
      </c>
      <c r="F74" s="38">
        <f t="shared" ref="F74:M74" si="5">SUM(F75:F80)</f>
        <v>4583970.6100000003</v>
      </c>
      <c r="G74" s="38">
        <f t="shared" si="5"/>
        <v>2764579.18</v>
      </c>
      <c r="H74" s="38">
        <f t="shared" si="5"/>
        <v>562630</v>
      </c>
      <c r="I74" s="38">
        <f t="shared" si="5"/>
        <v>185307.14</v>
      </c>
      <c r="J74" s="38">
        <f t="shared" si="5"/>
        <v>168691269.98000002</v>
      </c>
      <c r="K74" s="38">
        <f t="shared" si="5"/>
        <v>134090323.45000002</v>
      </c>
      <c r="L74" s="38">
        <f t="shared" si="5"/>
        <v>53047889.769999996</v>
      </c>
      <c r="M74" s="38">
        <f t="shared" si="5"/>
        <v>12665316.879999999</v>
      </c>
      <c r="N74" s="6"/>
      <c r="O74" s="8" t="s">
        <v>49</v>
      </c>
      <c r="P74" s="27"/>
      <c r="Q74" s="27"/>
    </row>
    <row r="75" spans="1:18" ht="18" customHeight="1">
      <c r="A75" s="6"/>
      <c r="B75" s="5"/>
      <c r="C75" s="5" t="s">
        <v>96</v>
      </c>
      <c r="D75" s="40"/>
      <c r="E75" s="38">
        <v>305334.40000000002</v>
      </c>
      <c r="F75" s="38">
        <v>3800488.91</v>
      </c>
      <c r="G75" s="38">
        <v>387716.18999999994</v>
      </c>
      <c r="H75" s="38">
        <v>75640</v>
      </c>
      <c r="I75" s="38">
        <v>100</v>
      </c>
      <c r="J75" s="38">
        <v>3280522</v>
      </c>
      <c r="K75" s="38">
        <v>15812699.910000002</v>
      </c>
      <c r="L75" s="38">
        <v>4959894.29</v>
      </c>
      <c r="M75" s="38">
        <v>779042</v>
      </c>
      <c r="N75" s="6"/>
      <c r="O75" s="8" t="s">
        <v>186</v>
      </c>
      <c r="P75" s="27"/>
      <c r="Q75" s="27"/>
      <c r="R75" s="10"/>
    </row>
    <row r="76" spans="1:18" ht="18" customHeight="1">
      <c r="A76" s="6"/>
      <c r="B76" s="5"/>
      <c r="C76" s="5" t="s">
        <v>97</v>
      </c>
      <c r="D76" s="40"/>
      <c r="E76" s="38">
        <v>510779.03</v>
      </c>
      <c r="F76" s="38">
        <v>239326.59999999998</v>
      </c>
      <c r="G76" s="38">
        <v>652059.79</v>
      </c>
      <c r="H76" s="38" t="s">
        <v>244</v>
      </c>
      <c r="I76" s="38">
        <v>148471</v>
      </c>
      <c r="J76" s="38">
        <v>53158769</v>
      </c>
      <c r="K76" s="38">
        <v>27857261.040000003</v>
      </c>
      <c r="L76" s="38">
        <v>15988371</v>
      </c>
      <c r="M76" s="38">
        <v>1483007</v>
      </c>
      <c r="N76" s="6"/>
      <c r="O76" s="8" t="s">
        <v>187</v>
      </c>
      <c r="P76" s="27"/>
      <c r="Q76" s="27"/>
    </row>
    <row r="77" spans="1:18" ht="18" customHeight="1">
      <c r="A77" s="6"/>
      <c r="B77" s="5"/>
      <c r="C77" s="5" t="s">
        <v>98</v>
      </c>
      <c r="D77" s="40"/>
      <c r="E77" s="38">
        <v>542475.68000000005</v>
      </c>
      <c r="F77" s="38">
        <v>103856</v>
      </c>
      <c r="G77" s="38">
        <v>202116.49</v>
      </c>
      <c r="H77" s="38">
        <v>486990</v>
      </c>
      <c r="I77" s="38">
        <v>2045</v>
      </c>
      <c r="J77" s="38">
        <v>30518563.98</v>
      </c>
      <c r="K77" s="38">
        <v>27437850.600000001</v>
      </c>
      <c r="L77" s="38">
        <v>4790997.82</v>
      </c>
      <c r="M77" s="38">
        <v>1020285</v>
      </c>
      <c r="N77" s="6"/>
      <c r="O77" s="8" t="s">
        <v>188</v>
      </c>
      <c r="P77" s="27"/>
      <c r="Q77" s="27"/>
    </row>
    <row r="78" spans="1:18" ht="18" customHeight="1">
      <c r="A78" s="6"/>
      <c r="B78" s="5"/>
      <c r="C78" s="5" t="s">
        <v>99</v>
      </c>
      <c r="D78" s="40"/>
      <c r="E78" s="38">
        <v>226964.00000000003</v>
      </c>
      <c r="F78" s="38">
        <v>8849</v>
      </c>
      <c r="G78" s="38">
        <v>800645.45</v>
      </c>
      <c r="H78" s="38" t="s">
        <v>244</v>
      </c>
      <c r="I78" s="38">
        <v>6500</v>
      </c>
      <c r="J78" s="38">
        <v>23777539</v>
      </c>
      <c r="K78" s="38">
        <v>20828462.780000001</v>
      </c>
      <c r="L78" s="38">
        <v>4273450</v>
      </c>
      <c r="M78" s="38">
        <v>8862940.879999999</v>
      </c>
      <c r="N78" s="6"/>
      <c r="O78" s="8" t="s">
        <v>189</v>
      </c>
      <c r="P78" s="27"/>
      <c r="Q78" s="27"/>
    </row>
    <row r="79" spans="1:18" ht="18" customHeight="1">
      <c r="A79" s="6"/>
      <c r="B79" s="5"/>
      <c r="C79" s="5" t="s">
        <v>100</v>
      </c>
      <c r="D79" s="5"/>
      <c r="E79" s="38">
        <v>408715.57999999996</v>
      </c>
      <c r="F79" s="38">
        <v>205963.9</v>
      </c>
      <c r="G79" s="38">
        <v>290848.95</v>
      </c>
      <c r="H79" s="38" t="s">
        <v>244</v>
      </c>
      <c r="I79" s="38">
        <v>27091.14</v>
      </c>
      <c r="J79" s="38">
        <v>25859608</v>
      </c>
      <c r="K79" s="38">
        <v>16576138.58</v>
      </c>
      <c r="L79" s="38">
        <v>7849892.25</v>
      </c>
      <c r="M79" s="38">
        <v>412681</v>
      </c>
      <c r="N79" s="6"/>
      <c r="O79" s="8" t="s">
        <v>190</v>
      </c>
      <c r="P79" s="27"/>
      <c r="Q79" s="27"/>
    </row>
    <row r="80" spans="1:18" ht="18" customHeight="1">
      <c r="A80" s="6"/>
      <c r="B80" s="5"/>
      <c r="C80" s="5" t="s">
        <v>85</v>
      </c>
      <c r="D80" s="5"/>
      <c r="E80" s="38">
        <v>522661.23</v>
      </c>
      <c r="F80" s="38">
        <v>225486.2</v>
      </c>
      <c r="G80" s="38">
        <v>431192.31</v>
      </c>
      <c r="H80" s="38" t="s">
        <v>244</v>
      </c>
      <c r="I80" s="38">
        <v>1100</v>
      </c>
      <c r="J80" s="38">
        <v>32096268</v>
      </c>
      <c r="K80" s="38">
        <v>25577910.540000003</v>
      </c>
      <c r="L80" s="38">
        <v>15185284.41</v>
      </c>
      <c r="M80" s="38">
        <v>107361</v>
      </c>
      <c r="N80" s="6"/>
      <c r="O80" s="8" t="s">
        <v>191</v>
      </c>
      <c r="P80" s="27"/>
      <c r="Q80" s="27"/>
    </row>
    <row r="81" spans="1:18" ht="18" customHeight="1">
      <c r="A81" s="42"/>
      <c r="B81" s="5" t="s">
        <v>35</v>
      </c>
      <c r="C81" s="5"/>
      <c r="D81" s="5"/>
      <c r="E81" s="38">
        <f t="shared" ref="E81:M81" si="6">SUM(E82:E88,E99)</f>
        <v>761903.71000000008</v>
      </c>
      <c r="F81" s="38">
        <f t="shared" si="6"/>
        <v>1821175.68</v>
      </c>
      <c r="G81" s="38">
        <f t="shared" si="6"/>
        <v>1476872.1500000001</v>
      </c>
      <c r="H81" s="38">
        <f t="shared" si="6"/>
        <v>834485</v>
      </c>
      <c r="I81" s="38">
        <f t="shared" si="6"/>
        <v>35976.5</v>
      </c>
      <c r="J81" s="38">
        <f t="shared" si="6"/>
        <v>206072962.5</v>
      </c>
      <c r="K81" s="38">
        <f t="shared" si="6"/>
        <v>160813412.33999997</v>
      </c>
      <c r="L81" s="38">
        <f t="shared" si="6"/>
        <v>51908345.139999993</v>
      </c>
      <c r="M81" s="38">
        <f t="shared" si="6"/>
        <v>8239471.75</v>
      </c>
      <c r="N81" s="6"/>
      <c r="O81" s="8" t="s">
        <v>50</v>
      </c>
    </row>
    <row r="82" spans="1:18" ht="18" customHeight="1">
      <c r="A82" s="42"/>
      <c r="B82" s="5"/>
      <c r="C82" s="5" t="s">
        <v>101</v>
      </c>
      <c r="D82" s="5"/>
      <c r="E82" s="38">
        <v>115157.26</v>
      </c>
      <c r="F82" s="38">
        <v>222765.71000000002</v>
      </c>
      <c r="G82" s="38">
        <v>217582.38</v>
      </c>
      <c r="H82" s="38" t="s">
        <v>244</v>
      </c>
      <c r="I82" s="38" t="s">
        <v>244</v>
      </c>
      <c r="J82" s="38">
        <v>23336895.5</v>
      </c>
      <c r="K82" s="38">
        <v>19305092.099999998</v>
      </c>
      <c r="L82" s="38">
        <v>4364950</v>
      </c>
      <c r="M82" s="38">
        <v>456203</v>
      </c>
      <c r="N82" s="6"/>
      <c r="O82" s="8" t="s">
        <v>192</v>
      </c>
    </row>
    <row r="83" spans="1:18" ht="18" customHeight="1">
      <c r="A83" s="42"/>
      <c r="B83" s="5"/>
      <c r="C83" s="5" t="s">
        <v>102</v>
      </c>
      <c r="D83" s="5"/>
      <c r="E83" s="38">
        <v>173703.06</v>
      </c>
      <c r="F83" s="38">
        <v>1174733.8</v>
      </c>
      <c r="G83" s="38">
        <v>495415.28</v>
      </c>
      <c r="H83" s="38">
        <v>364201</v>
      </c>
      <c r="I83" s="38">
        <v>10105.5</v>
      </c>
      <c r="J83" s="38">
        <v>26231952</v>
      </c>
      <c r="K83" s="38">
        <v>22894721.259999994</v>
      </c>
      <c r="L83" s="38">
        <v>6669591.8300000001</v>
      </c>
      <c r="M83" s="38">
        <v>775025.44</v>
      </c>
      <c r="N83" s="6"/>
      <c r="O83" s="8" t="s">
        <v>193</v>
      </c>
    </row>
    <row r="84" spans="1:18" ht="18" customHeight="1">
      <c r="A84" s="42"/>
      <c r="B84" s="5"/>
      <c r="C84" s="5" t="s">
        <v>103</v>
      </c>
      <c r="D84" s="5"/>
      <c r="E84" s="38">
        <v>81342.8</v>
      </c>
      <c r="F84" s="38">
        <v>3797.85</v>
      </c>
      <c r="G84" s="38">
        <v>154430.96</v>
      </c>
      <c r="H84" s="38" t="s">
        <v>244</v>
      </c>
      <c r="I84" s="38">
        <v>110</v>
      </c>
      <c r="J84" s="38">
        <v>27675692</v>
      </c>
      <c r="K84" s="38">
        <v>22009073.270000003</v>
      </c>
      <c r="L84" s="38">
        <v>7791900</v>
      </c>
      <c r="M84" s="38">
        <v>626546</v>
      </c>
      <c r="N84" s="6"/>
      <c r="O84" s="8" t="s">
        <v>194</v>
      </c>
    </row>
    <row r="85" spans="1:18" ht="18" customHeight="1">
      <c r="A85" s="42"/>
      <c r="B85" s="5"/>
      <c r="C85" s="5" t="s">
        <v>104</v>
      </c>
      <c r="D85" s="5"/>
      <c r="E85" s="38">
        <v>150981.50000000003</v>
      </c>
      <c r="F85" s="38">
        <v>108132.42000000001</v>
      </c>
      <c r="G85" s="38">
        <v>147005.1</v>
      </c>
      <c r="H85" s="38" t="s">
        <v>244</v>
      </c>
      <c r="I85" s="38">
        <v>5910</v>
      </c>
      <c r="J85" s="38">
        <v>34229639</v>
      </c>
      <c r="K85" s="38">
        <v>28266753.849999998</v>
      </c>
      <c r="L85" s="38">
        <v>6870617.6600000001</v>
      </c>
      <c r="M85" s="38">
        <v>812788</v>
      </c>
      <c r="N85" s="6"/>
      <c r="O85" s="8" t="s">
        <v>195</v>
      </c>
    </row>
    <row r="86" spans="1:18" ht="18" customHeight="1">
      <c r="A86" s="42"/>
      <c r="B86" s="5"/>
      <c r="C86" s="5" t="s">
        <v>105</v>
      </c>
      <c r="D86" s="5"/>
      <c r="E86" s="38">
        <v>50113.19</v>
      </c>
      <c r="F86" s="38">
        <v>251711.5</v>
      </c>
      <c r="G86" s="38">
        <v>93466.03</v>
      </c>
      <c r="H86" s="38">
        <v>5244</v>
      </c>
      <c r="I86" s="38" t="s">
        <v>244</v>
      </c>
      <c r="J86" s="38">
        <v>25903416</v>
      </c>
      <c r="K86" s="38">
        <v>15399021.730000004</v>
      </c>
      <c r="L86" s="38">
        <v>10542500</v>
      </c>
      <c r="M86" s="38">
        <v>3743295.31</v>
      </c>
      <c r="N86" s="6"/>
      <c r="O86" s="8" t="s">
        <v>196</v>
      </c>
    </row>
    <row r="87" spans="1:18" ht="17.25" customHeight="1">
      <c r="A87" s="1"/>
      <c r="B87" s="1"/>
      <c r="C87" s="53" t="s">
        <v>106</v>
      </c>
      <c r="D87" s="53"/>
      <c r="E87" s="38">
        <v>61510.03</v>
      </c>
      <c r="F87" s="38">
        <v>7869.4</v>
      </c>
      <c r="G87" s="38">
        <v>120987.87</v>
      </c>
      <c r="H87" s="38">
        <v>195745</v>
      </c>
      <c r="I87" s="38">
        <v>6491</v>
      </c>
      <c r="J87" s="38">
        <v>22480577</v>
      </c>
      <c r="K87" s="38">
        <v>17351945.399999999</v>
      </c>
      <c r="L87" s="38">
        <v>3080364</v>
      </c>
      <c r="M87" s="38">
        <v>733373</v>
      </c>
      <c r="N87" s="6"/>
      <c r="O87" s="8" t="s">
        <v>197</v>
      </c>
      <c r="P87" s="27"/>
      <c r="Q87" s="27"/>
    </row>
    <row r="88" spans="1:18" ht="17.45" customHeight="1">
      <c r="A88" s="42"/>
      <c r="B88" s="5"/>
      <c r="C88" s="5" t="s">
        <v>107</v>
      </c>
      <c r="D88" s="5"/>
      <c r="E88" s="38">
        <v>70889.73000000001</v>
      </c>
      <c r="F88" s="38">
        <v>576</v>
      </c>
      <c r="G88" s="38">
        <v>74758.23</v>
      </c>
      <c r="H88" s="38" t="s">
        <v>244</v>
      </c>
      <c r="I88" s="38">
        <v>13060</v>
      </c>
      <c r="J88" s="38">
        <v>15293655</v>
      </c>
      <c r="K88" s="38">
        <v>13537799.379999999</v>
      </c>
      <c r="L88" s="38">
        <v>7016858.5999999996</v>
      </c>
      <c r="M88" s="38">
        <v>319179</v>
      </c>
      <c r="N88" s="6"/>
      <c r="O88" s="8" t="s">
        <v>198</v>
      </c>
    </row>
    <row r="89" spans="1:18" s="10" customFormat="1" ht="21" customHeight="1">
      <c r="B89" s="11" t="s">
        <v>1</v>
      </c>
      <c r="C89" s="12">
        <v>19.3</v>
      </c>
      <c r="D89" s="11" t="s">
        <v>258</v>
      </c>
      <c r="R89" s="14"/>
    </row>
    <row r="90" spans="1:18" s="13" customFormat="1" ht="21" customHeight="1">
      <c r="B90" s="10" t="s">
        <v>23</v>
      </c>
      <c r="C90" s="12">
        <v>19.3</v>
      </c>
      <c r="D90" s="11" t="s">
        <v>25</v>
      </c>
      <c r="R90" s="10"/>
    </row>
    <row r="91" spans="1:18" s="13" customFormat="1" ht="21" customHeight="1">
      <c r="B91" s="10"/>
      <c r="C91" s="12"/>
      <c r="D91" s="11" t="s">
        <v>259</v>
      </c>
    </row>
    <row r="92" spans="1:18" s="13" customFormat="1" ht="15.6" customHeight="1">
      <c r="B92" s="10"/>
      <c r="C92" s="12"/>
      <c r="D92" s="11"/>
      <c r="O92" s="22" t="s">
        <v>24</v>
      </c>
    </row>
    <row r="93" spans="1:18" ht="20.25" customHeight="1">
      <c r="A93" s="23"/>
      <c r="B93" s="23"/>
      <c r="C93" s="23"/>
      <c r="D93" s="24"/>
      <c r="E93" s="64" t="s">
        <v>11</v>
      </c>
      <c r="F93" s="65"/>
      <c r="G93" s="65"/>
      <c r="H93" s="65"/>
      <c r="I93" s="65"/>
      <c r="J93" s="66"/>
      <c r="K93" s="55" t="s">
        <v>12</v>
      </c>
      <c r="L93" s="56"/>
      <c r="M93" s="56"/>
      <c r="N93" s="25" t="s">
        <v>20</v>
      </c>
      <c r="O93" s="26"/>
      <c r="P93" s="27"/>
      <c r="Q93" s="27"/>
    </row>
    <row r="94" spans="1:18" ht="17.25" customHeight="1">
      <c r="A94" s="1"/>
      <c r="B94" s="1"/>
      <c r="C94" s="1"/>
      <c r="D94" s="28"/>
      <c r="E94" s="78" t="s">
        <v>6</v>
      </c>
      <c r="F94" s="79"/>
      <c r="G94" s="79"/>
      <c r="H94" s="79"/>
      <c r="I94" s="79"/>
      <c r="J94" s="80"/>
      <c r="K94" s="73" t="s">
        <v>13</v>
      </c>
      <c r="L94" s="74"/>
      <c r="M94" s="75"/>
      <c r="N94" s="29"/>
      <c r="O94" s="2"/>
      <c r="P94" s="27"/>
      <c r="Q94" s="27"/>
    </row>
    <row r="95" spans="1:18" ht="17.25" customHeight="1">
      <c r="A95" s="71" t="s">
        <v>255</v>
      </c>
      <c r="B95" s="71"/>
      <c r="C95" s="71"/>
      <c r="D95" s="72"/>
      <c r="E95" s="15"/>
      <c r="F95" s="15" t="s">
        <v>16</v>
      </c>
      <c r="G95" s="15"/>
      <c r="H95" s="15" t="s">
        <v>5</v>
      </c>
      <c r="I95" s="1"/>
      <c r="J95" s="16"/>
      <c r="K95" s="16"/>
      <c r="L95" s="16" t="s">
        <v>12</v>
      </c>
      <c r="M95" s="16" t="s">
        <v>12</v>
      </c>
      <c r="N95" s="68" t="s">
        <v>256</v>
      </c>
      <c r="O95" s="69"/>
      <c r="P95" s="19"/>
      <c r="Q95" s="27"/>
    </row>
    <row r="96" spans="1:18" ht="17.25" customHeight="1">
      <c r="A96" s="71" t="s">
        <v>257</v>
      </c>
      <c r="B96" s="71"/>
      <c r="C96" s="71"/>
      <c r="D96" s="72"/>
      <c r="E96" s="15" t="s">
        <v>3</v>
      </c>
      <c r="F96" s="15" t="s">
        <v>261</v>
      </c>
      <c r="G96" s="15" t="s">
        <v>4</v>
      </c>
      <c r="H96" s="15" t="s">
        <v>26</v>
      </c>
      <c r="I96" s="15" t="s">
        <v>17</v>
      </c>
      <c r="J96" s="16" t="s">
        <v>9</v>
      </c>
      <c r="K96" s="16" t="s">
        <v>245</v>
      </c>
      <c r="L96" s="16" t="s">
        <v>247</v>
      </c>
      <c r="M96" s="16" t="s">
        <v>21</v>
      </c>
      <c r="N96" s="68" t="s">
        <v>19</v>
      </c>
      <c r="O96" s="69"/>
      <c r="P96" s="19"/>
      <c r="Q96" s="27"/>
    </row>
    <row r="97" spans="1:17" ht="17.25" customHeight="1">
      <c r="A97" s="1"/>
      <c r="B97" s="1"/>
      <c r="C97" s="1"/>
      <c r="D97" s="28"/>
      <c r="E97" s="15" t="s">
        <v>15</v>
      </c>
      <c r="F97" s="15" t="s">
        <v>28</v>
      </c>
      <c r="G97" s="15" t="s">
        <v>7</v>
      </c>
      <c r="H97" s="15" t="s">
        <v>29</v>
      </c>
      <c r="I97" s="15" t="s">
        <v>8</v>
      </c>
      <c r="J97" s="16" t="s">
        <v>10</v>
      </c>
      <c r="K97" s="16" t="s">
        <v>249</v>
      </c>
      <c r="L97" s="16" t="s">
        <v>250</v>
      </c>
      <c r="M97" s="16" t="s">
        <v>14</v>
      </c>
      <c r="N97" s="68" t="s">
        <v>2</v>
      </c>
      <c r="O97" s="69"/>
      <c r="P97" s="19"/>
      <c r="Q97" s="27"/>
    </row>
    <row r="98" spans="1:17" ht="17.25" customHeight="1">
      <c r="A98" s="20"/>
      <c r="B98" s="20"/>
      <c r="C98" s="20"/>
      <c r="D98" s="21"/>
      <c r="E98" s="17" t="s">
        <v>18</v>
      </c>
      <c r="F98" s="17" t="s">
        <v>248</v>
      </c>
      <c r="G98" s="17"/>
      <c r="H98" s="17" t="s">
        <v>27</v>
      </c>
      <c r="I98" s="17"/>
      <c r="J98" s="17"/>
      <c r="K98" s="17" t="s">
        <v>13</v>
      </c>
      <c r="L98" s="18" t="s">
        <v>251</v>
      </c>
      <c r="M98" s="17" t="s">
        <v>252</v>
      </c>
      <c r="N98" s="30"/>
      <c r="O98" s="31"/>
      <c r="P98" s="27"/>
      <c r="Q98" s="27"/>
    </row>
    <row r="99" spans="1:17" ht="17.45" customHeight="1">
      <c r="A99" s="42"/>
      <c r="B99" s="5"/>
      <c r="C99" s="5" t="s">
        <v>108</v>
      </c>
      <c r="D99" s="5"/>
      <c r="E99" s="38">
        <v>58206.14</v>
      </c>
      <c r="F99" s="38">
        <v>51589</v>
      </c>
      <c r="G99" s="38">
        <v>173226.3</v>
      </c>
      <c r="H99" s="38">
        <v>269295</v>
      </c>
      <c r="I99" s="38">
        <v>300</v>
      </c>
      <c r="J99" s="38">
        <v>30921136</v>
      </c>
      <c r="K99" s="38">
        <v>22049005.349999998</v>
      </c>
      <c r="L99" s="38">
        <v>5571563.0499999998</v>
      </c>
      <c r="M99" s="38">
        <v>773062</v>
      </c>
      <c r="N99" s="6"/>
      <c r="O99" s="8" t="s">
        <v>199</v>
      </c>
    </row>
    <row r="100" spans="1:17" ht="17.45" customHeight="1">
      <c r="A100" s="42"/>
      <c r="B100" s="5" t="s">
        <v>36</v>
      </c>
      <c r="C100" s="5"/>
      <c r="D100" s="5"/>
      <c r="E100" s="38">
        <f>SUM(E101:E110)</f>
        <v>3191522.6900000004</v>
      </c>
      <c r="F100" s="38">
        <f t="shared" ref="F100:M100" si="7">SUM(F101:F110)</f>
        <v>313352.06</v>
      </c>
      <c r="G100" s="38">
        <f t="shared" si="7"/>
        <v>1830233.95</v>
      </c>
      <c r="H100" s="38">
        <f t="shared" si="7"/>
        <v>7212128</v>
      </c>
      <c r="I100" s="38">
        <f t="shared" si="7"/>
        <v>396903.63</v>
      </c>
      <c r="J100" s="38">
        <f t="shared" si="7"/>
        <v>190738262.88000003</v>
      </c>
      <c r="K100" s="38">
        <f t="shared" si="7"/>
        <v>136585336.27000001</v>
      </c>
      <c r="L100" s="38">
        <f t="shared" si="7"/>
        <v>42449624.019999996</v>
      </c>
      <c r="M100" s="38">
        <f t="shared" si="7"/>
        <v>14284554.5</v>
      </c>
      <c r="N100" s="8"/>
      <c r="O100" s="8" t="s">
        <v>51</v>
      </c>
    </row>
    <row r="101" spans="1:17" ht="17.45" customHeight="1">
      <c r="A101" s="42"/>
      <c r="B101" s="5"/>
      <c r="C101" s="5" t="s">
        <v>109</v>
      </c>
      <c r="D101" s="5"/>
      <c r="E101" s="38">
        <v>200323.4</v>
      </c>
      <c r="F101" s="38">
        <v>87782</v>
      </c>
      <c r="G101" s="38">
        <v>332481.2</v>
      </c>
      <c r="H101" s="38">
        <v>895760</v>
      </c>
      <c r="I101" s="38">
        <v>107535</v>
      </c>
      <c r="J101" s="38">
        <v>14673159</v>
      </c>
      <c r="K101" s="38">
        <v>17711682.860000003</v>
      </c>
      <c r="L101" s="38">
        <v>5057108.5</v>
      </c>
      <c r="M101" s="38">
        <v>7599762</v>
      </c>
      <c r="N101" s="8" t="s">
        <v>200</v>
      </c>
      <c r="O101" s="8" t="s">
        <v>200</v>
      </c>
    </row>
    <row r="102" spans="1:17" ht="17.45" customHeight="1">
      <c r="A102" s="42"/>
      <c r="B102" s="6"/>
      <c r="C102" s="5" t="s">
        <v>110</v>
      </c>
      <c r="D102" s="6"/>
      <c r="E102" s="38">
        <v>82145.100000000006</v>
      </c>
      <c r="F102" s="38">
        <v>31338.5</v>
      </c>
      <c r="G102" s="38">
        <v>182266.38999999998</v>
      </c>
      <c r="H102" s="38">
        <v>412703</v>
      </c>
      <c r="I102" s="38">
        <v>45200</v>
      </c>
      <c r="J102" s="38">
        <v>20930796</v>
      </c>
      <c r="K102" s="38">
        <v>8326540.2200000007</v>
      </c>
      <c r="L102" s="38">
        <v>3156989.02</v>
      </c>
      <c r="M102" s="38">
        <v>935191.9</v>
      </c>
      <c r="N102" s="8" t="s">
        <v>201</v>
      </c>
      <c r="O102" s="8" t="s">
        <v>201</v>
      </c>
    </row>
    <row r="103" spans="1:17" ht="17.45" customHeight="1">
      <c r="A103" s="6"/>
      <c r="B103" s="6"/>
      <c r="C103" s="5" t="s">
        <v>111</v>
      </c>
      <c r="D103" s="6"/>
      <c r="E103" s="38">
        <v>171580.69999999998</v>
      </c>
      <c r="F103" s="38">
        <v>13897.199999999999</v>
      </c>
      <c r="G103" s="38">
        <v>120729.81</v>
      </c>
      <c r="H103" s="38">
        <v>692370</v>
      </c>
      <c r="I103" s="38">
        <v>1255.1600000000001</v>
      </c>
      <c r="J103" s="38">
        <v>13730825</v>
      </c>
      <c r="K103" s="38">
        <v>12203108.639999997</v>
      </c>
      <c r="L103" s="38">
        <v>2354189.5</v>
      </c>
      <c r="M103" s="38">
        <v>402905</v>
      </c>
      <c r="N103" s="8" t="s">
        <v>202</v>
      </c>
      <c r="O103" s="8" t="s">
        <v>202</v>
      </c>
    </row>
    <row r="104" spans="1:17" ht="17.45" customHeight="1">
      <c r="A104" s="6"/>
      <c r="B104" s="6"/>
      <c r="C104" s="5" t="s">
        <v>112</v>
      </c>
      <c r="D104" s="6"/>
      <c r="E104" s="38">
        <v>1844377.0200000003</v>
      </c>
      <c r="F104" s="38">
        <v>54029</v>
      </c>
      <c r="G104" s="38">
        <v>237495.2</v>
      </c>
      <c r="H104" s="38">
        <v>2385240</v>
      </c>
      <c r="I104" s="38">
        <v>57920.97</v>
      </c>
      <c r="J104" s="38">
        <v>34495458</v>
      </c>
      <c r="K104" s="38">
        <v>24867103.809999999</v>
      </c>
      <c r="L104" s="38">
        <v>3352115</v>
      </c>
      <c r="M104" s="38">
        <v>1161661</v>
      </c>
      <c r="N104" s="8"/>
      <c r="O104" s="8" t="s">
        <v>203</v>
      </c>
    </row>
    <row r="105" spans="1:17" ht="17.45" customHeight="1">
      <c r="A105" s="6"/>
      <c r="B105" s="6"/>
      <c r="C105" s="5" t="s">
        <v>113</v>
      </c>
      <c r="D105" s="6"/>
      <c r="E105" s="38">
        <v>126920.24999999999</v>
      </c>
      <c r="F105" s="38">
        <v>5021.0600000000004</v>
      </c>
      <c r="G105" s="38">
        <v>68563.289999999994</v>
      </c>
      <c r="H105" s="38">
        <v>882780</v>
      </c>
      <c r="I105" s="38">
        <v>74950</v>
      </c>
      <c r="J105" s="38">
        <v>26199653.520000003</v>
      </c>
      <c r="K105" s="38">
        <v>13597448.33</v>
      </c>
      <c r="L105" s="38">
        <v>2072500</v>
      </c>
      <c r="M105" s="38">
        <v>770102.1</v>
      </c>
      <c r="N105" s="8"/>
      <c r="O105" s="8" t="s">
        <v>204</v>
      </c>
    </row>
    <row r="106" spans="1:17" ht="17.45" customHeight="1">
      <c r="A106" s="6"/>
      <c r="B106" s="6"/>
      <c r="C106" s="5" t="s">
        <v>114</v>
      </c>
      <c r="D106" s="6"/>
      <c r="E106" s="38">
        <v>153162.52999999997</v>
      </c>
      <c r="F106" s="38">
        <v>34144.400000000001</v>
      </c>
      <c r="G106" s="38">
        <v>91612.63</v>
      </c>
      <c r="H106" s="38">
        <v>770345</v>
      </c>
      <c r="I106" s="38">
        <v>7400</v>
      </c>
      <c r="J106" s="38">
        <v>16840293.490000002</v>
      </c>
      <c r="K106" s="38">
        <v>13759320.720000003</v>
      </c>
      <c r="L106" s="38">
        <v>3101465</v>
      </c>
      <c r="M106" s="38">
        <v>1428805.5</v>
      </c>
      <c r="N106" s="8"/>
      <c r="O106" s="8" t="s">
        <v>205</v>
      </c>
    </row>
    <row r="107" spans="1:17" ht="17.45" customHeight="1">
      <c r="A107" s="6"/>
      <c r="B107" s="6"/>
      <c r="C107" s="5" t="s">
        <v>115</v>
      </c>
      <c r="D107" s="6"/>
      <c r="E107" s="38">
        <v>36972.870000000017</v>
      </c>
      <c r="F107" s="38">
        <v>49392.4</v>
      </c>
      <c r="G107" s="38">
        <v>284494.17</v>
      </c>
      <c r="H107" s="38">
        <v>407260</v>
      </c>
      <c r="I107" s="38">
        <v>40471.5</v>
      </c>
      <c r="J107" s="38">
        <v>16519766.800000001</v>
      </c>
      <c r="K107" s="38">
        <v>12426030.870000001</v>
      </c>
      <c r="L107" s="38">
        <v>1782090</v>
      </c>
      <c r="M107" s="38">
        <v>287251</v>
      </c>
      <c r="N107" s="8"/>
      <c r="O107" s="8" t="s">
        <v>206</v>
      </c>
    </row>
    <row r="108" spans="1:17" ht="17.45" customHeight="1">
      <c r="A108" s="6"/>
      <c r="B108" s="6"/>
      <c r="C108" s="5" t="s">
        <v>116</v>
      </c>
      <c r="D108" s="6"/>
      <c r="E108" s="38">
        <v>350241.88</v>
      </c>
      <c r="F108" s="38">
        <v>20890.3</v>
      </c>
      <c r="G108" s="38">
        <v>166035.52000000002</v>
      </c>
      <c r="H108" s="38">
        <v>526845</v>
      </c>
      <c r="I108" s="38">
        <v>31851</v>
      </c>
      <c r="J108" s="38">
        <v>14992680.07</v>
      </c>
      <c r="K108" s="38">
        <v>11441839.07</v>
      </c>
      <c r="L108" s="38">
        <v>5615408</v>
      </c>
      <c r="M108" s="38">
        <v>365089</v>
      </c>
      <c r="N108" s="8"/>
      <c r="O108" s="8" t="s">
        <v>207</v>
      </c>
    </row>
    <row r="109" spans="1:17" ht="17.45" customHeight="1">
      <c r="A109" s="6"/>
      <c r="B109" s="6"/>
      <c r="C109" s="5" t="s">
        <v>117</v>
      </c>
      <c r="D109" s="6"/>
      <c r="E109" s="38">
        <v>169661.95</v>
      </c>
      <c r="F109" s="38">
        <v>11250</v>
      </c>
      <c r="G109" s="38">
        <v>159573.28</v>
      </c>
      <c r="H109" s="38" t="s">
        <v>244</v>
      </c>
      <c r="I109" s="38">
        <v>29920</v>
      </c>
      <c r="J109" s="38">
        <v>25759610</v>
      </c>
      <c r="K109" s="38">
        <v>14539588.540000001</v>
      </c>
      <c r="L109" s="38">
        <v>9274400</v>
      </c>
      <c r="M109" s="38">
        <v>583893</v>
      </c>
      <c r="N109" s="6"/>
      <c r="O109" s="8" t="s">
        <v>208</v>
      </c>
      <c r="P109" s="27"/>
      <c r="Q109" s="27"/>
    </row>
    <row r="110" spans="1:17" ht="17.45" customHeight="1">
      <c r="A110" s="6"/>
      <c r="B110" s="6"/>
      <c r="C110" s="5" t="s">
        <v>118</v>
      </c>
      <c r="D110" s="6"/>
      <c r="E110" s="38">
        <v>56136.990000000005</v>
      </c>
      <c r="F110" s="38">
        <v>5607.2</v>
      </c>
      <c r="G110" s="38">
        <v>186982.46</v>
      </c>
      <c r="H110" s="38">
        <v>238825</v>
      </c>
      <c r="I110" s="38">
        <v>400</v>
      </c>
      <c r="J110" s="38">
        <v>6596021</v>
      </c>
      <c r="K110" s="38">
        <v>7712673.21</v>
      </c>
      <c r="L110" s="38">
        <v>6683359</v>
      </c>
      <c r="M110" s="38">
        <v>749894</v>
      </c>
      <c r="N110" s="6"/>
      <c r="O110" s="8" t="s">
        <v>209</v>
      </c>
      <c r="P110" s="27"/>
      <c r="Q110" s="27"/>
    </row>
    <row r="111" spans="1:17" ht="17.45" customHeight="1">
      <c r="A111" s="6"/>
      <c r="B111" s="5" t="s">
        <v>37</v>
      </c>
      <c r="C111" s="5"/>
      <c r="D111" s="40"/>
      <c r="E111" s="38">
        <f>SUM(E112:E113)</f>
        <v>180968.90000000002</v>
      </c>
      <c r="F111" s="38">
        <f t="shared" ref="F111:M111" si="8">SUM(F112:F113)</f>
        <v>10372.6</v>
      </c>
      <c r="G111" s="38">
        <f t="shared" si="8"/>
        <v>356533.35000000003</v>
      </c>
      <c r="H111" s="38">
        <f t="shared" si="8"/>
        <v>1912220</v>
      </c>
      <c r="I111" s="38">
        <f t="shared" si="8"/>
        <v>179470</v>
      </c>
      <c r="J111" s="38">
        <f t="shared" si="8"/>
        <v>29574208</v>
      </c>
      <c r="K111" s="38">
        <f t="shared" si="8"/>
        <v>29122770.16</v>
      </c>
      <c r="L111" s="38">
        <f t="shared" si="8"/>
        <v>5701724.9799999995</v>
      </c>
      <c r="M111" s="38">
        <f t="shared" si="8"/>
        <v>8389448.7800000012</v>
      </c>
      <c r="N111" s="4"/>
      <c r="O111" s="8" t="s">
        <v>52</v>
      </c>
      <c r="P111" s="13"/>
      <c r="Q111" s="13"/>
    </row>
    <row r="112" spans="1:17" ht="17.45" customHeight="1">
      <c r="A112" s="6"/>
      <c r="B112" s="5"/>
      <c r="C112" s="5" t="s">
        <v>119</v>
      </c>
      <c r="D112" s="40"/>
      <c r="E112" s="38">
        <v>114892.90000000001</v>
      </c>
      <c r="F112" s="38">
        <v>5952.2000000000007</v>
      </c>
      <c r="G112" s="38">
        <v>279562.92000000004</v>
      </c>
      <c r="H112" s="38">
        <v>1374470</v>
      </c>
      <c r="I112" s="38">
        <v>166500</v>
      </c>
      <c r="J112" s="38">
        <v>18661166</v>
      </c>
      <c r="K112" s="38">
        <v>16224127.439999999</v>
      </c>
      <c r="L112" s="38">
        <v>3271564.9799999995</v>
      </c>
      <c r="M112" s="38">
        <v>508608</v>
      </c>
      <c r="N112" s="4"/>
      <c r="O112" s="8" t="s">
        <v>210</v>
      </c>
      <c r="P112" s="13"/>
      <c r="Q112" s="13"/>
    </row>
    <row r="113" spans="1:20" ht="17.45" customHeight="1">
      <c r="A113" s="6"/>
      <c r="B113" s="5"/>
      <c r="C113" s="5" t="s">
        <v>120</v>
      </c>
      <c r="D113" s="40"/>
      <c r="E113" s="38">
        <v>66076</v>
      </c>
      <c r="F113" s="38">
        <v>4420.3999999999996</v>
      </c>
      <c r="G113" s="38">
        <v>76970.429999999993</v>
      </c>
      <c r="H113" s="38">
        <v>537750</v>
      </c>
      <c r="I113" s="38">
        <v>12970</v>
      </c>
      <c r="J113" s="38">
        <v>10913042</v>
      </c>
      <c r="K113" s="38">
        <v>12898642.720000001</v>
      </c>
      <c r="L113" s="38">
        <v>2430160</v>
      </c>
      <c r="M113" s="38">
        <v>7880840.7800000003</v>
      </c>
      <c r="N113" s="4"/>
      <c r="O113" s="8" t="s">
        <v>211</v>
      </c>
      <c r="P113" s="13"/>
      <c r="Q113" s="13"/>
    </row>
    <row r="114" spans="1:20" ht="17.45" customHeight="1">
      <c r="A114" s="6"/>
      <c r="B114" s="5" t="s">
        <v>38</v>
      </c>
      <c r="C114" s="5"/>
      <c r="D114" s="40"/>
      <c r="E114" s="38">
        <f>SUM(E115:E117)</f>
        <v>2272114.31</v>
      </c>
      <c r="F114" s="38">
        <f t="shared" ref="F114:M114" si="9">SUM(F115:F117)</f>
        <v>1801336.4</v>
      </c>
      <c r="G114" s="38">
        <f t="shared" si="9"/>
        <v>1730322.8800000001</v>
      </c>
      <c r="H114" s="38">
        <f t="shared" si="9"/>
        <v>988559.75</v>
      </c>
      <c r="I114" s="38">
        <f t="shared" si="9"/>
        <v>147313</v>
      </c>
      <c r="J114" s="38">
        <f t="shared" si="9"/>
        <v>128098398</v>
      </c>
      <c r="K114" s="38">
        <f t="shared" si="9"/>
        <v>95138899.099999994</v>
      </c>
      <c r="L114" s="38">
        <f t="shared" si="9"/>
        <v>36132121.939999998</v>
      </c>
      <c r="M114" s="38">
        <f t="shared" si="9"/>
        <v>18692859.619999997</v>
      </c>
      <c r="N114" s="4"/>
      <c r="O114" s="8" t="s">
        <v>53</v>
      </c>
      <c r="P114" s="13"/>
      <c r="Q114" s="13"/>
    </row>
    <row r="115" spans="1:20" ht="17.45" customHeight="1">
      <c r="A115" s="6"/>
      <c r="B115" s="5"/>
      <c r="C115" s="5" t="s">
        <v>121</v>
      </c>
      <c r="D115" s="40"/>
      <c r="E115" s="38">
        <v>514583.14</v>
      </c>
      <c r="F115" s="38">
        <v>802450</v>
      </c>
      <c r="G115" s="38">
        <v>453512.59</v>
      </c>
      <c r="H115" s="38" t="s">
        <v>244</v>
      </c>
      <c r="I115" s="38">
        <v>42993</v>
      </c>
      <c r="J115" s="38">
        <v>38040147</v>
      </c>
      <c r="K115" s="38">
        <v>27175800.829999998</v>
      </c>
      <c r="L115" s="38">
        <v>18079317.449999999</v>
      </c>
      <c r="M115" s="38">
        <v>1751995</v>
      </c>
      <c r="N115" s="4"/>
      <c r="O115" s="8" t="s">
        <v>212</v>
      </c>
      <c r="P115" s="13"/>
      <c r="Q115" s="13"/>
    </row>
    <row r="116" spans="1:20" ht="17.45" customHeight="1">
      <c r="A116" s="6"/>
      <c r="B116" s="5"/>
      <c r="C116" s="5" t="s">
        <v>122</v>
      </c>
      <c r="D116" s="40"/>
      <c r="E116" s="38">
        <v>1004351.3200000001</v>
      </c>
      <c r="F116" s="38">
        <v>544169</v>
      </c>
      <c r="G116" s="38">
        <v>127214.67</v>
      </c>
      <c r="H116" s="38">
        <v>863737.84</v>
      </c>
      <c r="I116" s="38">
        <v>17720</v>
      </c>
      <c r="J116" s="38">
        <v>25634354</v>
      </c>
      <c r="K116" s="38">
        <v>15210648.399999999</v>
      </c>
      <c r="L116" s="38">
        <v>512869.49</v>
      </c>
      <c r="M116" s="38">
        <v>457077.5</v>
      </c>
      <c r="N116" s="4"/>
      <c r="O116" s="8" t="s">
        <v>213</v>
      </c>
      <c r="P116" s="13"/>
      <c r="Q116" s="13"/>
    </row>
    <row r="117" spans="1:20" ht="15" customHeight="1">
      <c r="A117" s="6"/>
      <c r="B117" s="5"/>
      <c r="C117" s="5" t="s">
        <v>123</v>
      </c>
      <c r="D117" s="40"/>
      <c r="E117" s="38">
        <v>753179.85000000009</v>
      </c>
      <c r="F117" s="38">
        <v>454717.4</v>
      </c>
      <c r="G117" s="38">
        <v>1149595.6200000001</v>
      </c>
      <c r="H117" s="38">
        <v>124821.91</v>
      </c>
      <c r="I117" s="38">
        <v>86600</v>
      </c>
      <c r="J117" s="38">
        <v>64423897</v>
      </c>
      <c r="K117" s="38">
        <v>52752449.869999997</v>
      </c>
      <c r="L117" s="38">
        <v>17539935</v>
      </c>
      <c r="M117" s="38">
        <v>16483787.119999997</v>
      </c>
      <c r="N117" s="4"/>
      <c r="O117" s="8" t="s">
        <v>214</v>
      </c>
      <c r="P117" s="13"/>
      <c r="Q117" s="13"/>
      <c r="S117" s="10"/>
      <c r="T117" s="10"/>
    </row>
    <row r="118" spans="1:20" ht="15" customHeight="1">
      <c r="A118" s="6"/>
      <c r="B118" s="53"/>
      <c r="C118" s="53"/>
      <c r="D118" s="53"/>
      <c r="E118" s="54"/>
      <c r="F118" s="54"/>
      <c r="G118" s="54"/>
      <c r="H118" s="54"/>
      <c r="I118" s="54"/>
      <c r="J118" s="54"/>
      <c r="K118" s="54"/>
      <c r="L118" s="54"/>
      <c r="M118" s="54"/>
      <c r="N118" s="4"/>
      <c r="O118" s="8"/>
      <c r="P118" s="13"/>
      <c r="Q118" s="13"/>
      <c r="S118" s="10"/>
      <c r="T118" s="10"/>
    </row>
    <row r="119" spans="1:20" s="10" customFormat="1" ht="18" customHeight="1">
      <c r="B119" s="11" t="s">
        <v>1</v>
      </c>
      <c r="C119" s="12">
        <v>19.3</v>
      </c>
      <c r="D119" s="11" t="s">
        <v>258</v>
      </c>
      <c r="R119" s="14"/>
    </row>
    <row r="120" spans="1:20" s="13" customFormat="1" ht="16.5" customHeight="1">
      <c r="B120" s="10" t="s">
        <v>23</v>
      </c>
      <c r="C120" s="12">
        <v>19.3</v>
      </c>
      <c r="D120" s="11" t="s">
        <v>25</v>
      </c>
      <c r="R120" s="10"/>
    </row>
    <row r="121" spans="1:20" s="13" customFormat="1" ht="14.25" customHeight="1">
      <c r="B121" s="10"/>
      <c r="C121" s="12"/>
      <c r="D121" s="11" t="s">
        <v>259</v>
      </c>
    </row>
    <row r="122" spans="1:20" s="13" customFormat="1" ht="12" customHeight="1">
      <c r="B122" s="10"/>
      <c r="C122" s="12"/>
      <c r="D122" s="11"/>
      <c r="O122" s="22" t="s">
        <v>24</v>
      </c>
    </row>
    <row r="123" spans="1:20" ht="16.5" customHeight="1">
      <c r="A123" s="23"/>
      <c r="B123" s="23"/>
      <c r="C123" s="23"/>
      <c r="D123" s="24"/>
      <c r="E123" s="64" t="s">
        <v>11</v>
      </c>
      <c r="F123" s="65"/>
      <c r="G123" s="65"/>
      <c r="H123" s="65"/>
      <c r="I123" s="65"/>
      <c r="J123" s="66"/>
      <c r="K123" s="55" t="s">
        <v>12</v>
      </c>
      <c r="L123" s="56"/>
      <c r="M123" s="56"/>
      <c r="N123" s="25" t="s">
        <v>20</v>
      </c>
      <c r="O123" s="26"/>
      <c r="P123" s="27"/>
      <c r="Q123" s="27"/>
    </row>
    <row r="124" spans="1:20" ht="17.25" customHeight="1">
      <c r="A124" s="1"/>
      <c r="B124" s="1"/>
      <c r="C124" s="1"/>
      <c r="D124" s="28"/>
      <c r="E124" s="78" t="s">
        <v>6</v>
      </c>
      <c r="F124" s="79"/>
      <c r="G124" s="79"/>
      <c r="H124" s="79"/>
      <c r="I124" s="79"/>
      <c r="J124" s="80"/>
      <c r="K124" s="73" t="s">
        <v>13</v>
      </c>
      <c r="L124" s="74"/>
      <c r="M124" s="75"/>
      <c r="N124" s="29"/>
      <c r="O124" s="2"/>
      <c r="P124" s="27"/>
      <c r="Q124" s="27"/>
    </row>
    <row r="125" spans="1:20" ht="17.25" customHeight="1">
      <c r="A125" s="71" t="s">
        <v>255</v>
      </c>
      <c r="B125" s="71"/>
      <c r="C125" s="71"/>
      <c r="D125" s="72"/>
      <c r="E125" s="15"/>
      <c r="F125" s="15" t="s">
        <v>16</v>
      </c>
      <c r="G125" s="15"/>
      <c r="H125" s="15" t="s">
        <v>5</v>
      </c>
      <c r="I125" s="1"/>
      <c r="J125" s="16"/>
      <c r="K125" s="16"/>
      <c r="L125" s="16" t="s">
        <v>12</v>
      </c>
      <c r="M125" s="16" t="s">
        <v>12</v>
      </c>
      <c r="N125" s="68" t="s">
        <v>256</v>
      </c>
      <c r="O125" s="69"/>
      <c r="P125" s="19"/>
      <c r="Q125" s="27"/>
    </row>
    <row r="126" spans="1:20" ht="17.25" customHeight="1">
      <c r="A126" s="71" t="s">
        <v>257</v>
      </c>
      <c r="B126" s="71"/>
      <c r="C126" s="71"/>
      <c r="D126" s="72"/>
      <c r="E126" s="15" t="s">
        <v>3</v>
      </c>
      <c r="F126" s="15" t="s">
        <v>261</v>
      </c>
      <c r="G126" s="15" t="s">
        <v>4</v>
      </c>
      <c r="H126" s="15" t="s">
        <v>26</v>
      </c>
      <c r="I126" s="15" t="s">
        <v>17</v>
      </c>
      <c r="J126" s="16" t="s">
        <v>9</v>
      </c>
      <c r="K126" s="16" t="s">
        <v>245</v>
      </c>
      <c r="L126" s="16" t="s">
        <v>247</v>
      </c>
      <c r="M126" s="16" t="s">
        <v>21</v>
      </c>
      <c r="N126" s="68" t="s">
        <v>19</v>
      </c>
      <c r="O126" s="69"/>
      <c r="P126" s="19"/>
      <c r="Q126" s="27"/>
    </row>
    <row r="127" spans="1:20" ht="17.25" customHeight="1">
      <c r="A127" s="1"/>
      <c r="B127" s="1"/>
      <c r="C127" s="1"/>
      <c r="D127" s="28"/>
      <c r="E127" s="15" t="s">
        <v>15</v>
      </c>
      <c r="F127" s="15" t="s">
        <v>28</v>
      </c>
      <c r="G127" s="15" t="s">
        <v>7</v>
      </c>
      <c r="H127" s="15" t="s">
        <v>29</v>
      </c>
      <c r="I127" s="15" t="s">
        <v>8</v>
      </c>
      <c r="J127" s="16" t="s">
        <v>10</v>
      </c>
      <c r="K127" s="16" t="s">
        <v>249</v>
      </c>
      <c r="L127" s="16" t="s">
        <v>250</v>
      </c>
      <c r="M127" s="16" t="s">
        <v>14</v>
      </c>
      <c r="N127" s="68" t="s">
        <v>2</v>
      </c>
      <c r="O127" s="69"/>
      <c r="P127" s="19"/>
      <c r="Q127" s="27"/>
    </row>
    <row r="128" spans="1:20" ht="17.25" customHeight="1">
      <c r="A128" s="20"/>
      <c r="B128" s="20"/>
      <c r="C128" s="20"/>
      <c r="D128" s="21"/>
      <c r="E128" s="17" t="s">
        <v>18</v>
      </c>
      <c r="F128" s="17" t="s">
        <v>248</v>
      </c>
      <c r="G128" s="17"/>
      <c r="H128" s="17" t="s">
        <v>27</v>
      </c>
      <c r="I128" s="17"/>
      <c r="J128" s="17"/>
      <c r="K128" s="17" t="s">
        <v>13</v>
      </c>
      <c r="L128" s="18" t="s">
        <v>251</v>
      </c>
      <c r="M128" s="17" t="s">
        <v>252</v>
      </c>
      <c r="N128" s="30"/>
      <c r="O128" s="31"/>
      <c r="P128" s="27"/>
      <c r="Q128" s="27"/>
    </row>
    <row r="129" spans="1:17" ht="17.25" customHeight="1">
      <c r="A129" s="27"/>
      <c r="B129" s="5" t="s">
        <v>39</v>
      </c>
      <c r="C129" s="5"/>
      <c r="D129" s="40"/>
      <c r="E129" s="38">
        <f>SUM(E130:E135)</f>
        <v>13509328.289999999</v>
      </c>
      <c r="F129" s="38">
        <f t="shared" ref="F129:M129" si="10">SUM(F130:F135)</f>
        <v>2957777.51</v>
      </c>
      <c r="G129" s="38">
        <f t="shared" si="10"/>
        <v>2245909.79</v>
      </c>
      <c r="H129" s="38">
        <f t="shared" si="10"/>
        <v>1947278.88</v>
      </c>
      <c r="I129" s="38">
        <f t="shared" si="10"/>
        <v>1239224.8199999998</v>
      </c>
      <c r="J129" s="38">
        <f t="shared" si="10"/>
        <v>146293790</v>
      </c>
      <c r="K129" s="38">
        <f t="shared" si="10"/>
        <v>107816359.43000001</v>
      </c>
      <c r="L129" s="38">
        <f t="shared" si="10"/>
        <v>38897993.049999997</v>
      </c>
      <c r="M129" s="38">
        <f t="shared" si="10"/>
        <v>9443570.2599999998</v>
      </c>
      <c r="N129" s="4">
        <v>13</v>
      </c>
      <c r="O129" s="8" t="s">
        <v>54</v>
      </c>
      <c r="P129" s="13"/>
      <c r="Q129" s="13"/>
    </row>
    <row r="130" spans="1:17" ht="17.25" customHeight="1">
      <c r="A130" s="27"/>
      <c r="B130" s="5"/>
      <c r="C130" s="5" t="s">
        <v>124</v>
      </c>
      <c r="D130" s="40"/>
      <c r="E130" s="38">
        <v>2287387.46</v>
      </c>
      <c r="F130" s="38">
        <v>485993.5</v>
      </c>
      <c r="G130" s="38">
        <v>129955.31</v>
      </c>
      <c r="H130" s="38" t="s">
        <v>244</v>
      </c>
      <c r="I130" s="38">
        <v>186358.91999999998</v>
      </c>
      <c r="J130" s="38">
        <v>16347285</v>
      </c>
      <c r="K130" s="38">
        <v>16087902.82</v>
      </c>
      <c r="L130" s="38">
        <v>5582289</v>
      </c>
      <c r="M130" s="38">
        <v>1589946</v>
      </c>
      <c r="N130" s="4"/>
      <c r="O130" s="8" t="s">
        <v>215</v>
      </c>
      <c r="P130" s="13"/>
      <c r="Q130" s="13"/>
    </row>
    <row r="131" spans="1:17" ht="17.25" customHeight="1">
      <c r="A131" s="27"/>
      <c r="B131" s="5"/>
      <c r="C131" s="5" t="s">
        <v>125</v>
      </c>
      <c r="D131" s="40"/>
      <c r="E131" s="38">
        <v>329066.05000000005</v>
      </c>
      <c r="F131" s="38">
        <v>286182.56</v>
      </c>
      <c r="G131" s="38">
        <v>218971.41999999998</v>
      </c>
      <c r="H131" s="38">
        <v>562200</v>
      </c>
      <c r="I131" s="38">
        <v>138480</v>
      </c>
      <c r="J131" s="38">
        <v>23812997</v>
      </c>
      <c r="K131" s="38">
        <v>17612488.57</v>
      </c>
      <c r="L131" s="38">
        <v>3034625.93</v>
      </c>
      <c r="M131" s="38">
        <v>710470</v>
      </c>
      <c r="N131" s="4"/>
      <c r="O131" s="8" t="s">
        <v>216</v>
      </c>
      <c r="P131" s="13"/>
      <c r="Q131" s="13"/>
    </row>
    <row r="132" spans="1:17" ht="17.25" customHeight="1">
      <c r="A132" s="27"/>
      <c r="B132" s="5"/>
      <c r="C132" s="5" t="s">
        <v>126</v>
      </c>
      <c r="D132" s="40"/>
      <c r="E132" s="38">
        <v>1887216.0299999998</v>
      </c>
      <c r="F132" s="38">
        <v>56053</v>
      </c>
      <c r="G132" s="38">
        <v>412275.31</v>
      </c>
      <c r="H132" s="38">
        <v>1365180</v>
      </c>
      <c r="I132" s="38">
        <v>234495</v>
      </c>
      <c r="J132" s="38">
        <v>27702329</v>
      </c>
      <c r="K132" s="38">
        <v>15418938.74</v>
      </c>
      <c r="L132" s="38">
        <v>2120494.3199999998</v>
      </c>
      <c r="M132" s="38">
        <v>602757</v>
      </c>
      <c r="N132" s="4"/>
      <c r="O132" s="8" t="s">
        <v>217</v>
      </c>
      <c r="P132" s="13"/>
      <c r="Q132" s="13"/>
    </row>
    <row r="133" spans="1:17" ht="17.25" customHeight="1">
      <c r="A133" s="41"/>
      <c r="B133" s="5"/>
      <c r="C133" s="5" t="s">
        <v>127</v>
      </c>
      <c r="D133" s="40"/>
      <c r="E133" s="38">
        <v>2776162.26</v>
      </c>
      <c r="F133" s="38">
        <v>267174</v>
      </c>
      <c r="G133" s="38">
        <v>136796.04</v>
      </c>
      <c r="H133" s="38" t="s">
        <v>244</v>
      </c>
      <c r="I133" s="38">
        <v>156660.9</v>
      </c>
      <c r="J133" s="38">
        <v>9791207</v>
      </c>
      <c r="K133" s="38">
        <v>15143564.290000001</v>
      </c>
      <c r="L133" s="38">
        <v>5550704</v>
      </c>
      <c r="M133" s="38">
        <v>4591043</v>
      </c>
      <c r="N133" s="4"/>
      <c r="O133" s="8" t="s">
        <v>218</v>
      </c>
      <c r="P133" s="13"/>
      <c r="Q133" s="13"/>
    </row>
    <row r="134" spans="1:17" ht="17.25" customHeight="1">
      <c r="A134" s="41"/>
      <c r="B134" s="5"/>
      <c r="C134" s="5" t="s">
        <v>260</v>
      </c>
      <c r="D134" s="40"/>
      <c r="E134" s="38">
        <v>5618856.1400000006</v>
      </c>
      <c r="F134" s="38">
        <v>1451523.45</v>
      </c>
      <c r="G134" s="38">
        <v>564823.62000000011</v>
      </c>
      <c r="H134" s="38">
        <v>19898.88</v>
      </c>
      <c r="I134" s="38">
        <v>344621</v>
      </c>
      <c r="J134" s="38">
        <v>34644023</v>
      </c>
      <c r="K134" s="38">
        <v>24022632.049999997</v>
      </c>
      <c r="L134" s="38">
        <v>17549279.799999997</v>
      </c>
      <c r="M134" s="38">
        <v>1169334.0000000002</v>
      </c>
      <c r="N134" s="4"/>
      <c r="O134" s="8"/>
      <c r="P134" s="13"/>
      <c r="Q134" s="13"/>
    </row>
    <row r="135" spans="1:17" ht="17.25" customHeight="1">
      <c r="A135" s="27"/>
      <c r="B135" s="5"/>
      <c r="C135" s="5" t="s">
        <v>128</v>
      </c>
      <c r="D135" s="40"/>
      <c r="E135" s="38">
        <v>610640.35</v>
      </c>
      <c r="F135" s="38">
        <v>410851</v>
      </c>
      <c r="G135" s="38">
        <v>783088.09</v>
      </c>
      <c r="H135" s="38" t="s">
        <v>244</v>
      </c>
      <c r="I135" s="38">
        <v>178609</v>
      </c>
      <c r="J135" s="38">
        <v>33995949</v>
      </c>
      <c r="K135" s="38">
        <v>19530832.960000001</v>
      </c>
      <c r="L135" s="38">
        <v>5060600</v>
      </c>
      <c r="M135" s="38">
        <v>780020.26</v>
      </c>
      <c r="N135" s="4"/>
      <c r="O135" s="8" t="s">
        <v>219</v>
      </c>
      <c r="P135" s="13"/>
      <c r="Q135" s="13"/>
    </row>
    <row r="136" spans="1:17" ht="17.25" customHeight="1">
      <c r="A136" s="27"/>
      <c r="B136" s="5" t="s">
        <v>40</v>
      </c>
      <c r="C136" s="5"/>
      <c r="D136" s="40"/>
      <c r="E136" s="38">
        <f>SUM(E137:E141)</f>
        <v>8253173.7299999995</v>
      </c>
      <c r="F136" s="38">
        <f t="shared" ref="F136:M136" si="11">SUM(F137:F141)</f>
        <v>1163871.05</v>
      </c>
      <c r="G136" s="38">
        <f t="shared" si="11"/>
        <v>1653576.2399999998</v>
      </c>
      <c r="H136" s="38">
        <f t="shared" si="11"/>
        <v>497735</v>
      </c>
      <c r="I136" s="38">
        <f t="shared" si="11"/>
        <v>632507.59</v>
      </c>
      <c r="J136" s="38">
        <f t="shared" si="11"/>
        <v>103236481</v>
      </c>
      <c r="K136" s="38">
        <f t="shared" si="11"/>
        <v>89787657.550000012</v>
      </c>
      <c r="L136" s="38">
        <f t="shared" si="11"/>
        <v>33705592.259999998</v>
      </c>
      <c r="M136" s="38">
        <f t="shared" si="11"/>
        <v>5390368.2999999998</v>
      </c>
      <c r="N136" s="8"/>
      <c r="O136" s="8" t="s">
        <v>55</v>
      </c>
    </row>
    <row r="137" spans="1:17" ht="17.25" customHeight="1">
      <c r="A137" s="27"/>
      <c r="B137" s="5"/>
      <c r="C137" s="5" t="s">
        <v>129</v>
      </c>
      <c r="D137" s="40"/>
      <c r="E137" s="38">
        <v>413954.25</v>
      </c>
      <c r="F137" s="38">
        <v>127155</v>
      </c>
      <c r="G137" s="38">
        <v>321545.06</v>
      </c>
      <c r="H137" s="38">
        <v>489645</v>
      </c>
      <c r="I137" s="38">
        <v>42500</v>
      </c>
      <c r="J137" s="38">
        <v>3652817</v>
      </c>
      <c r="K137" s="38">
        <v>12419688.459999999</v>
      </c>
      <c r="L137" s="38">
        <v>1027465</v>
      </c>
      <c r="M137" s="38">
        <v>2762623.3</v>
      </c>
      <c r="N137" s="8" t="s">
        <v>220</v>
      </c>
      <c r="O137" s="8" t="s">
        <v>220</v>
      </c>
    </row>
    <row r="138" spans="1:17" ht="17.25" customHeight="1">
      <c r="A138" s="27"/>
      <c r="B138" s="5"/>
      <c r="C138" s="5" t="s">
        <v>130</v>
      </c>
      <c r="D138" s="40"/>
      <c r="E138" s="38">
        <v>4963295.3199999994</v>
      </c>
      <c r="F138" s="38">
        <v>170613.59999999998</v>
      </c>
      <c r="G138" s="38">
        <v>238378.38</v>
      </c>
      <c r="H138" s="38" t="s">
        <v>244</v>
      </c>
      <c r="I138" s="38">
        <v>201750</v>
      </c>
      <c r="J138" s="38">
        <v>26364124</v>
      </c>
      <c r="K138" s="38">
        <v>22043686.150000002</v>
      </c>
      <c r="L138" s="38">
        <v>4040050</v>
      </c>
      <c r="M138" s="38">
        <v>550636</v>
      </c>
      <c r="N138" s="8" t="s">
        <v>221</v>
      </c>
      <c r="O138" s="8" t="s">
        <v>221</v>
      </c>
    </row>
    <row r="139" spans="1:17" ht="17.25" customHeight="1">
      <c r="A139" s="27"/>
      <c r="B139" s="5"/>
      <c r="C139" s="5" t="s">
        <v>131</v>
      </c>
      <c r="D139" s="40"/>
      <c r="E139" s="38">
        <v>1222097.8300000003</v>
      </c>
      <c r="F139" s="38">
        <v>401546.5</v>
      </c>
      <c r="G139" s="38">
        <v>497995.95</v>
      </c>
      <c r="H139" s="38">
        <v>2240</v>
      </c>
      <c r="I139" s="38">
        <v>17007.59</v>
      </c>
      <c r="J139" s="38">
        <v>13243421</v>
      </c>
      <c r="K139" s="38">
        <v>15416441.589999998</v>
      </c>
      <c r="L139" s="38">
        <v>453922</v>
      </c>
      <c r="M139" s="38">
        <v>571755</v>
      </c>
      <c r="N139" s="8" t="s">
        <v>222</v>
      </c>
      <c r="O139" s="8" t="s">
        <v>222</v>
      </c>
    </row>
    <row r="140" spans="1:17" ht="17.25" customHeight="1">
      <c r="A140" s="27"/>
      <c r="B140" s="5"/>
      <c r="C140" s="5" t="s">
        <v>132</v>
      </c>
      <c r="D140" s="40"/>
      <c r="E140" s="38">
        <v>433153.77</v>
      </c>
      <c r="F140" s="38">
        <v>256411.95</v>
      </c>
      <c r="G140" s="38">
        <v>174525.9</v>
      </c>
      <c r="H140" s="38" t="s">
        <v>244</v>
      </c>
      <c r="I140" s="38">
        <v>87000</v>
      </c>
      <c r="J140" s="38">
        <v>31328079</v>
      </c>
      <c r="K140" s="38">
        <v>17490338.890000004</v>
      </c>
      <c r="L140" s="38">
        <v>22602954.75</v>
      </c>
      <c r="M140" s="38">
        <v>550458</v>
      </c>
      <c r="N140" s="8" t="s">
        <v>223</v>
      </c>
      <c r="O140" s="8" t="s">
        <v>223</v>
      </c>
    </row>
    <row r="141" spans="1:17" ht="17.25" customHeight="1">
      <c r="A141" s="13"/>
      <c r="B141" s="5"/>
      <c r="C141" s="5" t="s">
        <v>133</v>
      </c>
      <c r="D141" s="5"/>
      <c r="E141" s="38">
        <v>1220672.5599999998</v>
      </c>
      <c r="F141" s="38">
        <v>208144</v>
      </c>
      <c r="G141" s="38">
        <v>421130.94999999995</v>
      </c>
      <c r="H141" s="38">
        <v>5850</v>
      </c>
      <c r="I141" s="38">
        <v>284250</v>
      </c>
      <c r="J141" s="38">
        <v>28648040</v>
      </c>
      <c r="K141" s="38">
        <v>22417502.460000001</v>
      </c>
      <c r="L141" s="38">
        <v>5581200.5100000007</v>
      </c>
      <c r="M141" s="38">
        <v>954896</v>
      </c>
      <c r="N141" s="8" t="s">
        <v>224</v>
      </c>
      <c r="O141" s="8" t="s">
        <v>224</v>
      </c>
      <c r="P141" s="10"/>
      <c r="Q141" s="10"/>
    </row>
    <row r="142" spans="1:17" ht="17.25" customHeight="1">
      <c r="A142" s="13"/>
      <c r="B142" s="5" t="s">
        <v>134</v>
      </c>
      <c r="C142" s="5"/>
      <c r="D142" s="5"/>
      <c r="E142" s="38">
        <f>SUM(E143:E146)</f>
        <v>4942922.76</v>
      </c>
      <c r="F142" s="38">
        <f t="shared" ref="F142:M142" si="12">SUM(F143:F146)</f>
        <v>860844.3</v>
      </c>
      <c r="G142" s="38">
        <f t="shared" si="12"/>
        <v>1091246.92</v>
      </c>
      <c r="H142" s="38" t="s">
        <v>244</v>
      </c>
      <c r="I142" s="38">
        <f t="shared" si="12"/>
        <v>558631.16999999993</v>
      </c>
      <c r="J142" s="38">
        <f t="shared" si="12"/>
        <v>72629227</v>
      </c>
      <c r="K142" s="38">
        <f t="shared" si="12"/>
        <v>66433403.119999997</v>
      </c>
      <c r="L142" s="38">
        <f t="shared" si="12"/>
        <v>15585360.620000001</v>
      </c>
      <c r="M142" s="38">
        <f t="shared" si="12"/>
        <v>2028983</v>
      </c>
      <c r="N142" s="8"/>
      <c r="O142" s="8" t="s">
        <v>225</v>
      </c>
      <c r="P142" s="10"/>
      <c r="Q142" s="10"/>
    </row>
    <row r="143" spans="1:17" ht="17.25" customHeight="1">
      <c r="A143" s="13"/>
      <c r="B143" s="5"/>
      <c r="C143" s="5" t="s">
        <v>135</v>
      </c>
      <c r="D143" s="5"/>
      <c r="E143" s="38">
        <v>216816.05999999997</v>
      </c>
      <c r="F143" s="38">
        <v>76390</v>
      </c>
      <c r="G143" s="38">
        <v>130256.73999999999</v>
      </c>
      <c r="H143" s="38" t="s">
        <v>244</v>
      </c>
      <c r="I143" s="38">
        <v>72780.17</v>
      </c>
      <c r="J143" s="38">
        <v>15905581</v>
      </c>
      <c r="K143" s="38">
        <v>16757271.639999999</v>
      </c>
      <c r="L143" s="38">
        <v>3567954.62</v>
      </c>
      <c r="M143" s="38">
        <v>385248</v>
      </c>
      <c r="N143" s="8" t="s">
        <v>226</v>
      </c>
      <c r="O143" s="8" t="s">
        <v>226</v>
      </c>
      <c r="P143" s="10"/>
      <c r="Q143" s="10"/>
    </row>
    <row r="144" spans="1:17" ht="17.25" customHeight="1">
      <c r="A144" s="13"/>
      <c r="B144" s="5"/>
      <c r="C144" s="5" t="s">
        <v>136</v>
      </c>
      <c r="D144" s="5"/>
      <c r="E144" s="38">
        <v>512951.59000000008</v>
      </c>
      <c r="F144" s="38">
        <v>457478</v>
      </c>
      <c r="G144" s="38">
        <v>86193.4</v>
      </c>
      <c r="H144" s="38" t="s">
        <v>244</v>
      </c>
      <c r="I144" s="38">
        <v>6690</v>
      </c>
      <c r="J144" s="38">
        <v>15100478</v>
      </c>
      <c r="K144" s="38">
        <v>16609052.24</v>
      </c>
      <c r="L144" s="38">
        <v>3862834</v>
      </c>
      <c r="M144" s="38">
        <v>309340</v>
      </c>
      <c r="N144" s="8" t="s">
        <v>227</v>
      </c>
      <c r="O144" s="8" t="s">
        <v>227</v>
      </c>
      <c r="P144" s="10"/>
      <c r="Q144" s="10"/>
    </row>
    <row r="145" spans="1:18" ht="17.25" customHeight="1">
      <c r="A145" s="13"/>
      <c r="B145" s="5"/>
      <c r="C145" s="5" t="s">
        <v>137</v>
      </c>
      <c r="D145" s="5"/>
      <c r="E145" s="38">
        <v>3584169.1599999997</v>
      </c>
      <c r="F145" s="38">
        <v>270447</v>
      </c>
      <c r="G145" s="38">
        <v>685920.28</v>
      </c>
      <c r="H145" s="38" t="s">
        <v>244</v>
      </c>
      <c r="I145" s="38">
        <v>398189</v>
      </c>
      <c r="J145" s="38">
        <v>28413762</v>
      </c>
      <c r="K145" s="38">
        <v>20429266.779999997</v>
      </c>
      <c r="L145" s="38">
        <v>4238459</v>
      </c>
      <c r="M145" s="38">
        <v>711272</v>
      </c>
      <c r="N145" s="8"/>
      <c r="O145" s="8" t="s">
        <v>228</v>
      </c>
      <c r="P145" s="10"/>
      <c r="Q145" s="10"/>
    </row>
    <row r="146" spans="1:18" ht="17.25" customHeight="1">
      <c r="A146" s="13"/>
      <c r="B146" s="5"/>
      <c r="C146" s="5" t="s">
        <v>138</v>
      </c>
      <c r="D146" s="5"/>
      <c r="E146" s="38">
        <v>628985.95000000019</v>
      </c>
      <c r="F146" s="38">
        <v>56529.3</v>
      </c>
      <c r="G146" s="38">
        <v>188876.5</v>
      </c>
      <c r="H146" s="38" t="s">
        <v>244</v>
      </c>
      <c r="I146" s="38">
        <v>80972</v>
      </c>
      <c r="J146" s="38">
        <v>13209406</v>
      </c>
      <c r="K146" s="38">
        <v>12637812.460000001</v>
      </c>
      <c r="L146" s="38">
        <v>3916113</v>
      </c>
      <c r="M146" s="38">
        <v>623123</v>
      </c>
      <c r="N146" s="8"/>
      <c r="O146" s="8" t="s">
        <v>229</v>
      </c>
      <c r="P146" s="10"/>
      <c r="Q146" s="10"/>
    </row>
    <row r="147" spans="1:18" ht="17.25" customHeight="1">
      <c r="A147" s="13"/>
      <c r="B147" s="5" t="s">
        <v>41</v>
      </c>
      <c r="C147" s="5"/>
      <c r="D147" s="5"/>
      <c r="E147" s="38">
        <f t="shared" ref="E147:M147" si="13">SUM(E148:E149,E160)</f>
        <v>771757.02999999991</v>
      </c>
      <c r="F147" s="38">
        <f t="shared" si="13"/>
        <v>408187.8</v>
      </c>
      <c r="G147" s="38">
        <f t="shared" si="13"/>
        <v>569248.98</v>
      </c>
      <c r="H147" s="38">
        <f t="shared" si="13"/>
        <v>1049121</v>
      </c>
      <c r="I147" s="38">
        <f t="shared" si="13"/>
        <v>138244</v>
      </c>
      <c r="J147" s="38">
        <f t="shared" si="13"/>
        <v>67201215</v>
      </c>
      <c r="K147" s="38">
        <f t="shared" si="13"/>
        <v>53076578.420000002</v>
      </c>
      <c r="L147" s="38">
        <f t="shared" si="13"/>
        <v>11394440</v>
      </c>
      <c r="M147" s="38">
        <f t="shared" si="13"/>
        <v>2619344</v>
      </c>
      <c r="N147" s="8"/>
      <c r="O147" s="8" t="s">
        <v>56</v>
      </c>
      <c r="P147" s="10"/>
      <c r="Q147" s="10"/>
    </row>
    <row r="148" spans="1:18" ht="17.25" customHeight="1">
      <c r="A148" s="13"/>
      <c r="B148" s="5"/>
      <c r="C148" s="5" t="s">
        <v>139</v>
      </c>
      <c r="D148" s="5"/>
      <c r="E148" s="38">
        <v>146129.22999999998</v>
      </c>
      <c r="F148" s="38">
        <v>48663</v>
      </c>
      <c r="G148" s="38">
        <v>137065.03</v>
      </c>
      <c r="H148" s="38" t="s">
        <v>244</v>
      </c>
      <c r="I148" s="38">
        <v>12000</v>
      </c>
      <c r="J148" s="38">
        <v>17249062</v>
      </c>
      <c r="K148" s="38">
        <v>16649560.550000001</v>
      </c>
      <c r="L148" s="38">
        <v>2139540</v>
      </c>
      <c r="M148" s="38">
        <v>863453</v>
      </c>
      <c r="N148" s="8"/>
      <c r="O148" s="8" t="s">
        <v>230</v>
      </c>
      <c r="P148" s="10"/>
      <c r="Q148" s="10"/>
    </row>
    <row r="149" spans="1:18" ht="17.25" customHeight="1">
      <c r="A149" s="13"/>
      <c r="B149" s="5"/>
      <c r="C149" s="5" t="s">
        <v>246</v>
      </c>
      <c r="D149" s="5"/>
      <c r="E149" s="38">
        <v>500871.93</v>
      </c>
      <c r="F149" s="38">
        <v>349330.8</v>
      </c>
      <c r="G149" s="38">
        <v>214988.07</v>
      </c>
      <c r="H149" s="38">
        <v>362951</v>
      </c>
      <c r="I149" s="38">
        <v>96744</v>
      </c>
      <c r="J149" s="38">
        <v>31472467</v>
      </c>
      <c r="K149" s="38">
        <v>22533468.080000002</v>
      </c>
      <c r="L149" s="38">
        <v>8113500</v>
      </c>
      <c r="M149" s="38">
        <v>1235180</v>
      </c>
      <c r="N149" s="8"/>
      <c r="O149" s="8" t="s">
        <v>231</v>
      </c>
      <c r="P149" s="10"/>
      <c r="Q149" s="10"/>
    </row>
    <row r="150" spans="1:18" s="10" customFormat="1">
      <c r="B150" s="11" t="s">
        <v>1</v>
      </c>
      <c r="C150" s="12">
        <v>19.3</v>
      </c>
      <c r="D150" s="11" t="s">
        <v>258</v>
      </c>
      <c r="R150" s="14"/>
    </row>
    <row r="151" spans="1:18" s="13" customFormat="1">
      <c r="B151" s="10" t="s">
        <v>23</v>
      </c>
      <c r="C151" s="12">
        <v>19.3</v>
      </c>
      <c r="D151" s="11" t="s">
        <v>25</v>
      </c>
      <c r="R151" s="10"/>
    </row>
    <row r="152" spans="1:18" s="13" customFormat="1">
      <c r="B152" s="10"/>
      <c r="C152" s="12"/>
      <c r="D152" s="11" t="s">
        <v>259</v>
      </c>
    </row>
    <row r="153" spans="1:18" s="13" customFormat="1" ht="15.6" customHeight="1">
      <c r="B153" s="10"/>
      <c r="C153" s="12"/>
      <c r="D153" s="11"/>
      <c r="O153" s="22" t="s">
        <v>24</v>
      </c>
    </row>
    <row r="154" spans="1:18" ht="13.5" customHeight="1">
      <c r="A154" s="23"/>
      <c r="B154" s="23"/>
      <c r="C154" s="23"/>
      <c r="D154" s="24"/>
      <c r="E154" s="67" t="s">
        <v>11</v>
      </c>
      <c r="F154" s="62"/>
      <c r="G154" s="62"/>
      <c r="H154" s="62"/>
      <c r="I154" s="62"/>
      <c r="J154" s="63"/>
      <c r="K154" s="76" t="s">
        <v>12</v>
      </c>
      <c r="L154" s="77"/>
      <c r="M154" s="77"/>
      <c r="N154" s="25" t="s">
        <v>20</v>
      </c>
      <c r="O154" s="26"/>
      <c r="P154" s="27"/>
      <c r="Q154" s="27"/>
    </row>
    <row r="155" spans="1:18" ht="17.25" customHeight="1">
      <c r="A155" s="1"/>
      <c r="B155" s="1"/>
      <c r="C155" s="1"/>
      <c r="D155" s="28"/>
      <c r="E155" s="57" t="s">
        <v>6</v>
      </c>
      <c r="F155" s="58"/>
      <c r="G155" s="58"/>
      <c r="H155" s="58"/>
      <c r="I155" s="58"/>
      <c r="J155" s="59"/>
      <c r="K155" s="60" t="s">
        <v>13</v>
      </c>
      <c r="L155" s="61"/>
      <c r="M155" s="70"/>
      <c r="N155" s="29"/>
      <c r="O155" s="2"/>
      <c r="P155" s="27"/>
      <c r="Q155" s="27"/>
    </row>
    <row r="156" spans="1:18" ht="19.5" customHeight="1">
      <c r="A156" s="71" t="s">
        <v>255</v>
      </c>
      <c r="B156" s="71"/>
      <c r="C156" s="71"/>
      <c r="D156" s="72"/>
      <c r="E156" s="43"/>
      <c r="F156" s="15" t="s">
        <v>16</v>
      </c>
      <c r="G156" s="15"/>
      <c r="H156" s="15" t="s">
        <v>5</v>
      </c>
      <c r="I156" s="2"/>
      <c r="J156" s="44"/>
      <c r="K156" s="44"/>
      <c r="L156" s="44" t="s">
        <v>12</v>
      </c>
      <c r="M156" s="44" t="s">
        <v>12</v>
      </c>
      <c r="N156" s="68" t="s">
        <v>256</v>
      </c>
      <c r="O156" s="69"/>
      <c r="P156" s="19"/>
      <c r="Q156" s="27"/>
    </row>
    <row r="157" spans="1:18" ht="19.5" customHeight="1">
      <c r="A157" s="71" t="s">
        <v>257</v>
      </c>
      <c r="B157" s="71"/>
      <c r="C157" s="71"/>
      <c r="D157" s="72"/>
      <c r="E157" s="43" t="s">
        <v>3</v>
      </c>
      <c r="F157" s="15" t="s">
        <v>261</v>
      </c>
      <c r="G157" s="15" t="s">
        <v>4</v>
      </c>
      <c r="H157" s="15" t="s">
        <v>26</v>
      </c>
      <c r="I157" s="43" t="s">
        <v>17</v>
      </c>
      <c r="J157" s="44" t="s">
        <v>9</v>
      </c>
      <c r="K157" s="44" t="s">
        <v>245</v>
      </c>
      <c r="L157" s="44" t="s">
        <v>247</v>
      </c>
      <c r="M157" s="44" t="s">
        <v>21</v>
      </c>
      <c r="N157" s="68" t="s">
        <v>19</v>
      </c>
      <c r="O157" s="69"/>
      <c r="P157" s="19"/>
      <c r="Q157" s="27"/>
    </row>
    <row r="158" spans="1:18" ht="19.5" customHeight="1">
      <c r="A158" s="1"/>
      <c r="B158" s="1"/>
      <c r="C158" s="1"/>
      <c r="D158" s="28"/>
      <c r="E158" s="43" t="s">
        <v>15</v>
      </c>
      <c r="F158" s="15" t="s">
        <v>28</v>
      </c>
      <c r="G158" s="15" t="s">
        <v>7</v>
      </c>
      <c r="H158" s="15" t="s">
        <v>29</v>
      </c>
      <c r="I158" s="43" t="s">
        <v>8</v>
      </c>
      <c r="J158" s="44" t="s">
        <v>10</v>
      </c>
      <c r="K158" s="44" t="s">
        <v>249</v>
      </c>
      <c r="L158" s="44" t="s">
        <v>250</v>
      </c>
      <c r="M158" s="44" t="s">
        <v>14</v>
      </c>
      <c r="N158" s="68" t="s">
        <v>2</v>
      </c>
      <c r="O158" s="69"/>
      <c r="P158" s="19"/>
      <c r="Q158" s="27"/>
    </row>
    <row r="159" spans="1:18" ht="19.5" customHeight="1">
      <c r="A159" s="20"/>
      <c r="B159" s="20"/>
      <c r="C159" s="20"/>
      <c r="D159" s="21"/>
      <c r="E159" s="45" t="s">
        <v>18</v>
      </c>
      <c r="F159" s="17" t="s">
        <v>248</v>
      </c>
      <c r="G159" s="17"/>
      <c r="H159" s="17" t="s">
        <v>27</v>
      </c>
      <c r="I159" s="45"/>
      <c r="J159" s="45"/>
      <c r="K159" s="45" t="s">
        <v>13</v>
      </c>
      <c r="L159" s="46" t="s">
        <v>251</v>
      </c>
      <c r="M159" s="45" t="s">
        <v>252</v>
      </c>
      <c r="N159" s="30"/>
      <c r="O159" s="31"/>
      <c r="P159" s="27"/>
      <c r="Q159" s="27"/>
    </row>
    <row r="160" spans="1:18" ht="17.25" customHeight="1">
      <c r="A160" s="13"/>
      <c r="B160" s="5"/>
      <c r="C160" s="5" t="s">
        <v>140</v>
      </c>
      <c r="D160" s="5"/>
      <c r="E160" s="38">
        <v>124755.86999999998</v>
      </c>
      <c r="F160" s="38">
        <v>10194</v>
      </c>
      <c r="G160" s="38">
        <v>217195.87999999998</v>
      </c>
      <c r="H160" s="38">
        <v>686170</v>
      </c>
      <c r="I160" s="38">
        <v>29500</v>
      </c>
      <c r="J160" s="38">
        <v>18479686</v>
      </c>
      <c r="K160" s="38">
        <v>13893549.789999999</v>
      </c>
      <c r="L160" s="38">
        <v>1141400</v>
      </c>
      <c r="M160" s="38">
        <v>520711</v>
      </c>
      <c r="N160" s="8"/>
      <c r="O160" s="8" t="s">
        <v>232</v>
      </c>
      <c r="P160" s="10"/>
      <c r="Q160" s="10"/>
    </row>
    <row r="161" spans="1:19" ht="21" customHeight="1">
      <c r="A161" s="13"/>
      <c r="B161" s="5" t="s">
        <v>42</v>
      </c>
      <c r="C161" s="5"/>
      <c r="D161" s="5"/>
      <c r="E161" s="38">
        <f>SUM(E162:E163)</f>
        <v>435185.03</v>
      </c>
      <c r="F161" s="38">
        <f t="shared" ref="F161:M161" si="14">SUM(F162:F163)</f>
        <v>60722.9</v>
      </c>
      <c r="G161" s="38">
        <f t="shared" si="14"/>
        <v>286029.77999999997</v>
      </c>
      <c r="H161" s="38">
        <f t="shared" si="14"/>
        <v>563860</v>
      </c>
      <c r="I161" s="38">
        <f t="shared" si="14"/>
        <v>156840</v>
      </c>
      <c r="J161" s="38">
        <f t="shared" si="14"/>
        <v>15218129</v>
      </c>
      <c r="K161" s="38">
        <f t="shared" si="14"/>
        <v>23101725.27</v>
      </c>
      <c r="L161" s="38">
        <f t="shared" si="14"/>
        <v>3078844.19</v>
      </c>
      <c r="M161" s="38">
        <f t="shared" si="14"/>
        <v>820837</v>
      </c>
      <c r="N161" s="8"/>
      <c r="O161" s="8" t="s">
        <v>57</v>
      </c>
      <c r="P161" s="10"/>
      <c r="Q161" s="10"/>
      <c r="R161" s="10"/>
      <c r="S161" s="10"/>
    </row>
    <row r="162" spans="1:19" ht="18.75" customHeight="1">
      <c r="A162" s="13"/>
      <c r="B162" s="5"/>
      <c r="C162" s="5" t="s">
        <v>141</v>
      </c>
      <c r="D162" s="5"/>
      <c r="E162" s="38">
        <v>255742.76000000004</v>
      </c>
      <c r="F162" s="38">
        <v>24917.4</v>
      </c>
      <c r="G162" s="38">
        <v>160650.9</v>
      </c>
      <c r="H162" s="38" t="s">
        <v>244</v>
      </c>
      <c r="I162" s="38">
        <v>1350</v>
      </c>
      <c r="J162" s="38">
        <v>10497565</v>
      </c>
      <c r="K162" s="38">
        <v>11684980.27</v>
      </c>
      <c r="L162" s="38">
        <v>1580640</v>
      </c>
      <c r="M162" s="38">
        <v>396360</v>
      </c>
      <c r="N162" s="8" t="s">
        <v>233</v>
      </c>
      <c r="O162" s="8" t="s">
        <v>233</v>
      </c>
      <c r="P162" s="10"/>
      <c r="Q162" s="10"/>
    </row>
    <row r="163" spans="1:19" ht="18" customHeight="1">
      <c r="A163" s="13"/>
      <c r="B163" s="5"/>
      <c r="C163" s="5" t="s">
        <v>142</v>
      </c>
      <c r="D163" s="6"/>
      <c r="E163" s="38">
        <v>179442.26999999996</v>
      </c>
      <c r="F163" s="38">
        <v>35805.5</v>
      </c>
      <c r="G163" s="38">
        <v>125378.87999999999</v>
      </c>
      <c r="H163" s="38">
        <v>563860</v>
      </c>
      <c r="I163" s="38">
        <v>155490</v>
      </c>
      <c r="J163" s="38">
        <v>4720564</v>
      </c>
      <c r="K163" s="38">
        <v>11416745</v>
      </c>
      <c r="L163" s="38">
        <v>1498204.19</v>
      </c>
      <c r="M163" s="38">
        <v>424477</v>
      </c>
      <c r="N163" s="8" t="s">
        <v>234</v>
      </c>
      <c r="O163" s="8" t="s">
        <v>234</v>
      </c>
      <c r="P163" s="10"/>
      <c r="Q163" s="10"/>
    </row>
    <row r="164" spans="1:19" ht="18" customHeight="1">
      <c r="A164" s="27"/>
      <c r="B164" s="5" t="s">
        <v>43</v>
      </c>
      <c r="C164" s="5"/>
      <c r="D164" s="5"/>
      <c r="E164" s="38">
        <f>SUM(E165:E171)</f>
        <v>4006243.8899999997</v>
      </c>
      <c r="F164" s="38">
        <f t="shared" ref="F164:M164" si="15">SUM(F165:F171)</f>
        <v>2204164.94</v>
      </c>
      <c r="G164" s="38">
        <f t="shared" si="15"/>
        <v>1266078.47</v>
      </c>
      <c r="H164" s="38">
        <f t="shared" si="15"/>
        <v>3612391</v>
      </c>
      <c r="I164" s="38">
        <f t="shared" si="15"/>
        <v>353619.88</v>
      </c>
      <c r="J164" s="38">
        <f t="shared" si="15"/>
        <v>98693083</v>
      </c>
      <c r="K164" s="38">
        <f t="shared" si="15"/>
        <v>111523297.95000002</v>
      </c>
      <c r="L164" s="38">
        <f t="shared" si="15"/>
        <v>16018256.690000001</v>
      </c>
      <c r="M164" s="38">
        <f t="shared" si="15"/>
        <v>4807055.7300000004</v>
      </c>
      <c r="N164" s="6"/>
      <c r="O164" s="8" t="s">
        <v>58</v>
      </c>
    </row>
    <row r="165" spans="1:19" ht="18" customHeight="1">
      <c r="A165" s="27"/>
      <c r="B165" s="5"/>
      <c r="C165" s="5" t="s">
        <v>143</v>
      </c>
      <c r="D165" s="5"/>
      <c r="E165" s="38">
        <v>527495.84</v>
      </c>
      <c r="F165" s="38">
        <v>1710587.8</v>
      </c>
      <c r="G165" s="38">
        <v>285626.18</v>
      </c>
      <c r="H165" s="38">
        <v>1017812</v>
      </c>
      <c r="I165" s="38">
        <v>80400</v>
      </c>
      <c r="J165" s="38">
        <v>18971484</v>
      </c>
      <c r="K165" s="38">
        <v>22593338.510000002</v>
      </c>
      <c r="L165" s="38">
        <v>2987045.1</v>
      </c>
      <c r="M165" s="38">
        <v>1525877.73</v>
      </c>
      <c r="N165" s="6"/>
      <c r="O165" s="8" t="s">
        <v>235</v>
      </c>
    </row>
    <row r="166" spans="1:19" ht="18" customHeight="1">
      <c r="A166" s="27"/>
      <c r="B166" s="5"/>
      <c r="C166" s="5" t="s">
        <v>144</v>
      </c>
      <c r="D166" s="5"/>
      <c r="E166" s="38">
        <v>1950002.75</v>
      </c>
      <c r="F166" s="38">
        <v>74914.099999999991</v>
      </c>
      <c r="G166" s="38">
        <v>239823.87</v>
      </c>
      <c r="H166" s="38" t="s">
        <v>244</v>
      </c>
      <c r="I166" s="38">
        <v>30900</v>
      </c>
      <c r="J166" s="38">
        <v>12102364</v>
      </c>
      <c r="K166" s="38">
        <v>14712707.609999999</v>
      </c>
      <c r="L166" s="38">
        <v>1435068.49</v>
      </c>
      <c r="M166" s="38">
        <v>280857</v>
      </c>
      <c r="N166" s="6"/>
      <c r="O166" s="8" t="s">
        <v>236</v>
      </c>
    </row>
    <row r="167" spans="1:19" ht="18" customHeight="1">
      <c r="A167" s="27"/>
      <c r="B167" s="5"/>
      <c r="C167" s="5" t="s">
        <v>145</v>
      </c>
      <c r="D167" s="5"/>
      <c r="E167" s="38">
        <v>75706.77</v>
      </c>
      <c r="F167" s="38">
        <v>20339.399999999998</v>
      </c>
      <c r="G167" s="38">
        <v>54231.090000000004</v>
      </c>
      <c r="H167" s="38">
        <v>363660</v>
      </c>
      <c r="I167" s="38">
        <v>65550</v>
      </c>
      <c r="J167" s="38">
        <v>18299692</v>
      </c>
      <c r="K167" s="38">
        <v>16338781.810000002</v>
      </c>
      <c r="L167" s="38">
        <v>1064210.6200000001</v>
      </c>
      <c r="M167" s="38">
        <v>360220</v>
      </c>
      <c r="N167" s="6"/>
      <c r="O167" s="8" t="s">
        <v>237</v>
      </c>
    </row>
    <row r="168" spans="1:19" ht="18" customHeight="1">
      <c r="A168" s="27"/>
      <c r="B168" s="5"/>
      <c r="C168" s="5" t="s">
        <v>146</v>
      </c>
      <c r="D168" s="5"/>
      <c r="E168" s="38">
        <v>108934.85</v>
      </c>
      <c r="F168" s="38">
        <v>45138</v>
      </c>
      <c r="G168" s="38">
        <v>156553.79</v>
      </c>
      <c r="H168" s="38">
        <v>486668</v>
      </c>
      <c r="I168" s="38">
        <v>5026.4000000000005</v>
      </c>
      <c r="J168" s="38">
        <v>8749755</v>
      </c>
      <c r="K168" s="38">
        <v>13006155.990000002</v>
      </c>
      <c r="L168" s="38">
        <v>2288504</v>
      </c>
      <c r="M168" s="38">
        <v>742778</v>
      </c>
      <c r="N168" s="6"/>
      <c r="O168" s="8" t="s">
        <v>238</v>
      </c>
    </row>
    <row r="169" spans="1:19" ht="18" customHeight="1">
      <c r="A169" s="27"/>
      <c r="B169" s="5"/>
      <c r="C169" s="5" t="s">
        <v>147</v>
      </c>
      <c r="D169" s="5"/>
      <c r="E169" s="38">
        <v>112524.03</v>
      </c>
      <c r="F169" s="38">
        <v>37577</v>
      </c>
      <c r="G169" s="38">
        <v>174005.73</v>
      </c>
      <c r="H169" s="38">
        <v>446828</v>
      </c>
      <c r="I169" s="38">
        <v>22209.48</v>
      </c>
      <c r="J169" s="38">
        <v>8170071</v>
      </c>
      <c r="K169" s="38">
        <v>13190816.74</v>
      </c>
      <c r="L169" s="38">
        <v>1558575</v>
      </c>
      <c r="M169" s="38">
        <v>576474</v>
      </c>
      <c r="N169" s="6"/>
      <c r="O169" s="8" t="s">
        <v>239</v>
      </c>
    </row>
    <row r="170" spans="1:19" ht="18" customHeight="1">
      <c r="A170" s="27"/>
      <c r="B170" s="5"/>
      <c r="C170" s="5" t="s">
        <v>148</v>
      </c>
      <c r="D170" s="5"/>
      <c r="E170" s="38">
        <v>70301.170000000013</v>
      </c>
      <c r="F170" s="38">
        <v>4343.79</v>
      </c>
      <c r="G170" s="38">
        <v>166369.79999999999</v>
      </c>
      <c r="H170" s="38">
        <v>402713</v>
      </c>
      <c r="I170" s="38">
        <v>46200</v>
      </c>
      <c r="J170" s="38">
        <v>9589964</v>
      </c>
      <c r="K170" s="38">
        <v>11413794.039999999</v>
      </c>
      <c r="L170" s="38">
        <v>993369</v>
      </c>
      <c r="M170" s="38">
        <v>620672</v>
      </c>
      <c r="N170" s="6"/>
      <c r="O170" s="8" t="s">
        <v>240</v>
      </c>
    </row>
    <row r="171" spans="1:19" ht="18" customHeight="1">
      <c r="A171" s="27"/>
      <c r="B171" s="6"/>
      <c r="C171" s="5" t="s">
        <v>149</v>
      </c>
      <c r="D171" s="5"/>
      <c r="E171" s="38">
        <v>1161278.4800000002</v>
      </c>
      <c r="F171" s="38">
        <v>311264.84999999998</v>
      </c>
      <c r="G171" s="38">
        <v>189468.01</v>
      </c>
      <c r="H171" s="38">
        <v>894710</v>
      </c>
      <c r="I171" s="38">
        <v>103334</v>
      </c>
      <c r="J171" s="38">
        <v>22809753</v>
      </c>
      <c r="K171" s="38">
        <v>20267703.25</v>
      </c>
      <c r="L171" s="38">
        <v>5691484.4800000004</v>
      </c>
      <c r="M171" s="38">
        <v>700177</v>
      </c>
      <c r="N171" s="6"/>
      <c r="O171" s="8" t="s">
        <v>241</v>
      </c>
    </row>
    <row r="172" spans="1:19" ht="18" customHeight="1">
      <c r="A172" s="27"/>
      <c r="B172" s="5" t="s">
        <v>44</v>
      </c>
      <c r="C172" s="5"/>
      <c r="D172" s="5"/>
      <c r="E172" s="38">
        <f>SUM(E173:E174)</f>
        <v>3716175.05</v>
      </c>
      <c r="F172" s="38">
        <f t="shared" ref="F172:M172" si="16">SUM(F173:F174)</f>
        <v>235527.5</v>
      </c>
      <c r="G172" s="38">
        <f t="shared" si="16"/>
        <v>428453.69999999995</v>
      </c>
      <c r="H172" s="38">
        <f t="shared" si="16"/>
        <v>506180</v>
      </c>
      <c r="I172" s="38">
        <f t="shared" si="16"/>
        <v>246963</v>
      </c>
      <c r="J172" s="38">
        <f t="shared" si="16"/>
        <v>29645177.300000001</v>
      </c>
      <c r="K172" s="38">
        <f t="shared" si="16"/>
        <v>37663302.270000003</v>
      </c>
      <c r="L172" s="38">
        <f t="shared" si="16"/>
        <v>6206619.7200000007</v>
      </c>
      <c r="M172" s="38">
        <f t="shared" si="16"/>
        <v>943829</v>
      </c>
      <c r="N172" s="6"/>
      <c r="O172" s="8" t="s">
        <v>59</v>
      </c>
      <c r="P172" s="27"/>
    </row>
    <row r="173" spans="1:19" ht="18" customHeight="1">
      <c r="A173" s="27"/>
      <c r="B173" s="5"/>
      <c r="C173" s="5" t="s">
        <v>150</v>
      </c>
      <c r="D173" s="5"/>
      <c r="E173" s="38">
        <v>3088350.8499999996</v>
      </c>
      <c r="F173" s="38">
        <v>17385</v>
      </c>
      <c r="G173" s="38">
        <v>209829.97</v>
      </c>
      <c r="H173" s="38">
        <v>416456</v>
      </c>
      <c r="I173" s="38">
        <v>174308</v>
      </c>
      <c r="J173" s="38">
        <v>14621481.300000001</v>
      </c>
      <c r="K173" s="38">
        <v>18930830.780000001</v>
      </c>
      <c r="L173" s="38">
        <v>3702614</v>
      </c>
      <c r="M173" s="38">
        <v>463564</v>
      </c>
      <c r="N173" s="6"/>
      <c r="O173" s="8" t="s">
        <v>242</v>
      </c>
      <c r="P173" s="27"/>
    </row>
    <row r="174" spans="1:19" ht="18" customHeight="1">
      <c r="A174" s="32"/>
      <c r="B174" s="47"/>
      <c r="C174" s="47" t="s">
        <v>151</v>
      </c>
      <c r="D174" s="47"/>
      <c r="E174" s="48">
        <v>627824.19999999995</v>
      </c>
      <c r="F174" s="48">
        <v>218142.5</v>
      </c>
      <c r="G174" s="48">
        <v>218623.72999999998</v>
      </c>
      <c r="H174" s="48">
        <v>89724</v>
      </c>
      <c r="I174" s="48">
        <v>72655</v>
      </c>
      <c r="J174" s="48">
        <v>15023696</v>
      </c>
      <c r="K174" s="48">
        <v>18732471.490000002</v>
      </c>
      <c r="L174" s="48">
        <v>2504005.7200000002</v>
      </c>
      <c r="M174" s="48">
        <v>480265</v>
      </c>
      <c r="N174" s="49"/>
      <c r="O174" s="50" t="s">
        <v>243</v>
      </c>
      <c r="P174" s="27"/>
    </row>
    <row r="175" spans="1:19" ht="6" customHeight="1"/>
    <row r="176" spans="1:19" ht="13.5" customHeight="1">
      <c r="B176" s="51" t="s">
        <v>253</v>
      </c>
      <c r="C176" s="51"/>
      <c r="D176" s="51"/>
      <c r="E176" s="52"/>
    </row>
    <row r="177" spans="2:5" ht="13.5" customHeight="1">
      <c r="B177" s="51" t="s">
        <v>254</v>
      </c>
      <c r="C177" s="51"/>
      <c r="D177" s="51"/>
      <c r="E177" s="52"/>
    </row>
  </sheetData>
  <mergeCells count="58">
    <mergeCell ref="E5:J5"/>
    <mergeCell ref="K5:M5"/>
    <mergeCell ref="E6:J6"/>
    <mergeCell ref="K6:M6"/>
    <mergeCell ref="A7:D7"/>
    <mergeCell ref="A8:D8"/>
    <mergeCell ref="N8:O8"/>
    <mergeCell ref="N9:O9"/>
    <mergeCell ref="A11:D11"/>
    <mergeCell ref="N7:O7"/>
    <mergeCell ref="A12:D12"/>
    <mergeCell ref="O12:P12"/>
    <mergeCell ref="B13:D13"/>
    <mergeCell ref="E35:J35"/>
    <mergeCell ref="K35:M35"/>
    <mergeCell ref="E36:J36"/>
    <mergeCell ref="K36:M36"/>
    <mergeCell ref="N37:O37"/>
    <mergeCell ref="A38:D38"/>
    <mergeCell ref="N38:O38"/>
    <mergeCell ref="N39:O39"/>
    <mergeCell ref="E64:J64"/>
    <mergeCell ref="K64:M64"/>
    <mergeCell ref="A37:D37"/>
    <mergeCell ref="A95:D95"/>
    <mergeCell ref="N95:O95"/>
    <mergeCell ref="E65:J65"/>
    <mergeCell ref="K65:M65"/>
    <mergeCell ref="A66:D66"/>
    <mergeCell ref="N66:O66"/>
    <mergeCell ref="A67:D67"/>
    <mergeCell ref="N67:O67"/>
    <mergeCell ref="N68:O68"/>
    <mergeCell ref="E93:J93"/>
    <mergeCell ref="K93:M93"/>
    <mergeCell ref="E94:J94"/>
    <mergeCell ref="K94:M94"/>
    <mergeCell ref="E154:J154"/>
    <mergeCell ref="K154:M154"/>
    <mergeCell ref="A96:D96"/>
    <mergeCell ref="N96:O96"/>
    <mergeCell ref="N97:O97"/>
    <mergeCell ref="E123:J123"/>
    <mergeCell ref="K123:M123"/>
    <mergeCell ref="E124:J124"/>
    <mergeCell ref="K124:M124"/>
    <mergeCell ref="A125:D125"/>
    <mergeCell ref="N125:O125"/>
    <mergeCell ref="A126:D126"/>
    <mergeCell ref="N126:O126"/>
    <mergeCell ref="N127:O127"/>
    <mergeCell ref="N158:O158"/>
    <mergeCell ref="E155:J155"/>
    <mergeCell ref="K155:M155"/>
    <mergeCell ref="A156:D156"/>
    <mergeCell ref="N156:O156"/>
    <mergeCell ref="A157:D157"/>
    <mergeCell ref="N157:O157"/>
  </mergeCells>
  <pageMargins left="0.31496062992125984" right="0.11811023622047245" top="0.55118110236220474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T-19.3</vt:lpstr>
      <vt:lpstr>'T-19.3'!Print_Area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2017-08-28T06:29:08Z</cp:lastPrinted>
  <dcterms:created xsi:type="dcterms:W3CDTF">1997-06-13T10:07:54Z</dcterms:created>
  <dcterms:modified xsi:type="dcterms:W3CDTF">2017-09-27T03:46:52Z</dcterms:modified>
</cp:coreProperties>
</file>