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5สุขภาพ\"/>
    </mc:Choice>
  </mc:AlternateContent>
  <bookViews>
    <workbookView xWindow="120" yWindow="45" windowWidth="11715" windowHeight="5625"/>
  </bookViews>
  <sheets>
    <sheet name="T-5.3" sheetId="16" r:id="rId1"/>
  </sheets>
  <definedNames>
    <definedName name="_xlnm.Print_Area" localSheetId="0">'T-5.3'!$A$1:$S$28</definedName>
  </definedNames>
  <calcPr calcId="162913"/>
</workbook>
</file>

<file path=xl/calcChain.xml><?xml version="1.0" encoding="utf-8"?>
<calcChain xmlns="http://schemas.openxmlformats.org/spreadsheetml/2006/main">
  <c r="E10" i="16" l="1"/>
  <c r="K24" i="16" l="1"/>
  <c r="N14" i="16"/>
  <c r="K14" i="16"/>
  <c r="H14" i="16"/>
  <c r="E14" i="16"/>
  <c r="N17" i="16" l="1"/>
  <c r="N15" i="16"/>
  <c r="N16" i="16"/>
  <c r="N18" i="16"/>
  <c r="N19" i="16"/>
  <c r="N20" i="16"/>
  <c r="N22" i="16"/>
  <c r="N23" i="16"/>
  <c r="N24" i="16"/>
  <c r="N11" i="16"/>
  <c r="K15" i="16"/>
  <c r="K16" i="16"/>
  <c r="K17" i="16"/>
  <c r="K18" i="16"/>
  <c r="K19" i="16"/>
  <c r="K20" i="16"/>
  <c r="K22" i="16"/>
  <c r="K23" i="16"/>
  <c r="K11" i="16"/>
  <c r="H15" i="16"/>
  <c r="H16" i="16"/>
  <c r="H17" i="16"/>
  <c r="H18" i="16"/>
  <c r="H19" i="16"/>
  <c r="H20" i="16"/>
  <c r="H22" i="16"/>
  <c r="H23" i="16"/>
  <c r="H24" i="16"/>
  <c r="H11" i="16"/>
  <c r="E15" i="16"/>
  <c r="E16" i="16"/>
  <c r="E17" i="16"/>
  <c r="E18" i="16"/>
  <c r="E19" i="16"/>
  <c r="E20" i="16"/>
  <c r="E22" i="16"/>
  <c r="E23" i="16"/>
  <c r="E24" i="16"/>
  <c r="E11" i="16"/>
  <c r="F10" i="16"/>
  <c r="G10" i="16"/>
  <c r="I10" i="16"/>
  <c r="J10" i="16"/>
  <c r="L10" i="16"/>
  <c r="M10" i="16"/>
  <c r="O10" i="16"/>
  <c r="P10" i="16"/>
  <c r="N10" i="16" l="1"/>
  <c r="K10" i="16"/>
  <c r="H10" i="16"/>
</calcChain>
</file>

<file path=xl/sharedStrings.xml><?xml version="1.0" encoding="utf-8"?>
<sst xmlns="http://schemas.openxmlformats.org/spreadsheetml/2006/main" count="81" uniqueCount="50">
  <si>
    <t>ตาราง</t>
  </si>
  <si>
    <t>รวม</t>
  </si>
  <si>
    <t>Total</t>
  </si>
  <si>
    <t>อื่น ๆ</t>
  </si>
  <si>
    <t>Others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</si>
  <si>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</si>
  <si>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</si>
  <si>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</si>
  <si>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</si>
  <si>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</si>
  <si>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</si>
  <si>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</si>
  <si>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</si>
  <si>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</si>
  <si>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</si>
  <si>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</si>
  <si>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</si>
  <si>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</si>
  <si>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</si>
  <si>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</si>
  <si>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>Female</t>
  </si>
  <si>
    <t>รวมยอด</t>
  </si>
  <si>
    <t>Death rate per 100,000 population</t>
  </si>
  <si>
    <t>สาเหตุตาย</t>
  </si>
  <si>
    <t>โรคภูมิคุ้มกันบกพร่องเนื่องจากไวรัส</t>
  </si>
  <si>
    <t>Human immunodeficieney virus (HIV) disease</t>
  </si>
  <si>
    <t>มะเร็ง และเนื้องอกทุกชนิด</t>
  </si>
  <si>
    <t>ปอดอักเสบและโรคอื่นๆ ของปอด</t>
  </si>
  <si>
    <t>Table</t>
  </si>
  <si>
    <t>การตาย</t>
  </si>
  <si>
    <t>Deaths</t>
  </si>
  <si>
    <t>อัตราตายต่อประชากร 100,000 คน</t>
  </si>
  <si>
    <t>อุบัติเหตุ เหตุการณ์ที่ไม่สามารถระบุเจตนาและ</t>
  </si>
  <si>
    <t>ปัจจัยเสริมที่มีความสัมพันธ์กับสาเหตุการตาย</t>
  </si>
  <si>
    <t>การฆ่าตัวตาย ถูกฆ่าตาย</t>
  </si>
  <si>
    <t>Suicide, homicide</t>
  </si>
  <si>
    <t>เบาหวาน</t>
  </si>
  <si>
    <t>Diabetes mellitus</t>
  </si>
  <si>
    <t>Accident, event of undetermined intent,</t>
  </si>
  <si>
    <t xml:space="preserve">  supplementary factors related to causes </t>
  </si>
  <si>
    <t xml:space="preserve">  of martality</t>
  </si>
  <si>
    <t>Causes of Death</t>
  </si>
  <si>
    <t>การตาย จำแนกตามสาเหตุที่สำคัญ และเพศ พ.ศ. 2558 - 2559</t>
  </si>
  <si>
    <t>Deaths by Leading Causes of Death and Sex: 2015 - 2016</t>
  </si>
  <si>
    <t>2558(2015)</t>
  </si>
  <si>
    <t>2559 (2016)</t>
  </si>
  <si>
    <t>2558 (2015)</t>
  </si>
  <si>
    <t xml:space="preserve">     ที่มา:   สำนักงานสาธารณสุขจังหวัดสงขลา</t>
  </si>
  <si>
    <t xml:space="preserve"> Source:    Songkhla Provincial Health Office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</si>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</sst>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2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b/>
      <sz val="9"/>
      <name val="TH SarabunPSK"/>
      <family val="2"/>
    </font>
    <font>
      <sz val="9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6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quotePrefix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left"/>
    </xf>
    <xf numFmtId="0" fontId="9" fillId="0" borderId="0" xfId="0" applyFont="1"/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/>
    <xf numFmtId="0" fontId="10" fillId="0" borderId="0" xfId="0" applyFont="1" applyBorder="1"/>
    <xf numFmtId="164" fontId="7" fillId="0" borderId="2" xfId="2" applyNumberFormat="1" applyFont="1" applyBorder="1" applyAlignment="1">
      <alignment horizontal="left"/>
    </xf>
    <xf numFmtId="164" fontId="6" fillId="0" borderId="2" xfId="2" applyNumberFormat="1" applyFont="1" applyBorder="1" applyAlignment="1">
      <alignment horizontal="left"/>
    </xf>
    <xf numFmtId="164" fontId="6" fillId="0" borderId="3" xfId="2" applyNumberFormat="1" applyFont="1" applyBorder="1" applyAlignment="1">
      <alignment horizontal="left"/>
    </xf>
    <xf numFmtId="165" fontId="7" fillId="0" borderId="2" xfId="2" applyNumberFormat="1" applyFont="1" applyBorder="1" applyAlignment="1">
      <alignment horizontal="left"/>
    </xf>
    <xf numFmtId="165" fontId="6" fillId="0" borderId="2" xfId="2" applyNumberFormat="1" applyFont="1" applyBorder="1" applyAlignment="1">
      <alignment horizontal="left"/>
    </xf>
    <xf numFmtId="164" fontId="6" fillId="0" borderId="3" xfId="0" applyNumberFormat="1" applyFont="1" applyBorder="1" applyAlignment="1">
      <alignment horizontal="left"/>
    </xf>
    <xf numFmtId="165" fontId="6" fillId="0" borderId="2" xfId="2" applyNumberFormat="1" applyFont="1" applyBorder="1" applyAlignment="1">
      <alignment horizontal="right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</cellXfs>
  <cellStyles count="3">
    <cellStyle name="Normal_นอก" xfId="1"/>
    <cellStyle name="จุลภาค" xfId="2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3" name="Text Box 5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30"/>
  <sheetViews>
    <sheetView showGridLines="0" tabSelected="1" view="pageBreakPreview" zoomScale="80" zoomScaleNormal="100" zoomScaleSheetLayoutView="80" workbookViewId="0">
      <selection activeCell="R37" sqref="R37"/>
    </sheetView>
  </sheetViews>
  <sheetFormatPr defaultColWidth="9.09765625" defaultRowHeight="18.75"/>
  <cols>
    <col min="1" max="1" width="1.69921875" style="6" customWidth="1"/>
    <col min="2" max="2" width="5.8984375" style="6" customWidth="1"/>
    <col min="3" max="3" width="4.09765625" style="6" customWidth="1"/>
    <col min="4" max="4" width="10.09765625" style="6" customWidth="1"/>
    <col min="5" max="16" width="5.19921875" style="6" customWidth="1"/>
    <col min="17" max="17" width="0.3984375" style="6" customWidth="1"/>
    <col min="18" max="18" width="16.59765625" style="35" customWidth="1"/>
    <col min="19" max="19" width="5.59765625" style="6" customWidth="1"/>
    <col min="20" max="20" width="9" style="6" customWidth="1"/>
    <col min="21" max="16384" width="9.09765625" style="6"/>
  </cols>
  <sheetData>
    <row r="1" spans="1:19" s="3" customFormat="1">
      <c r="A1" s="1"/>
      <c r="B1" s="1" t="s">
        <v>0</v>
      </c>
      <c r="C1" s="2">
        <v>5.3</v>
      </c>
      <c r="D1" s="1" t="s">
        <v>42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9"/>
    </row>
    <row r="2" spans="1:19" s="5" customFormat="1">
      <c r="A2" s="4"/>
      <c r="B2" s="1" t="s">
        <v>28</v>
      </c>
      <c r="C2" s="2">
        <v>5.3</v>
      </c>
      <c r="D2" s="1" t="s">
        <v>43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29"/>
    </row>
    <row r="3" spans="1:19" s="25" customFormat="1" ht="6" customHeight="1">
      <c r="A3" s="23"/>
      <c r="B3" s="23"/>
      <c r="C3" s="24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9"/>
    </row>
    <row r="4" spans="1:19" s="7" customFormat="1" ht="23.25" customHeight="1">
      <c r="A4" s="43" t="s">
        <v>23</v>
      </c>
      <c r="B4" s="43"/>
      <c r="C4" s="43"/>
      <c r="D4" s="44"/>
      <c r="E4" s="54" t="s">
        <v>29</v>
      </c>
      <c r="F4" s="55"/>
      <c r="G4" s="55"/>
      <c r="H4" s="55"/>
      <c r="I4" s="55"/>
      <c r="J4" s="56"/>
      <c r="K4" s="54" t="s">
        <v>31</v>
      </c>
      <c r="L4" s="55"/>
      <c r="M4" s="55"/>
      <c r="N4" s="55"/>
      <c r="O4" s="55"/>
      <c r="P4" s="56"/>
      <c r="Q4" s="47" t="s">
        <v>41</v>
      </c>
      <c r="R4" s="43"/>
    </row>
    <row r="5" spans="1:19" s="7" customFormat="1" ht="23.25" customHeight="1">
      <c r="A5" s="50"/>
      <c r="B5" s="50"/>
      <c r="C5" s="50"/>
      <c r="D5" s="51"/>
      <c r="E5" s="48" t="s">
        <v>30</v>
      </c>
      <c r="F5" s="45"/>
      <c r="G5" s="45"/>
      <c r="H5" s="45"/>
      <c r="I5" s="45"/>
      <c r="J5" s="46"/>
      <c r="K5" s="48" t="s">
        <v>22</v>
      </c>
      <c r="L5" s="45"/>
      <c r="M5" s="45"/>
      <c r="N5" s="45"/>
      <c r="O5" s="45"/>
      <c r="P5" s="46"/>
      <c r="Q5" s="49"/>
      <c r="R5" s="50"/>
    </row>
    <row r="6" spans="1:19" s="7" customFormat="1" ht="23.25" customHeight="1">
      <c r="A6" s="50"/>
      <c r="B6" s="50"/>
      <c r="C6" s="50"/>
      <c r="D6" s="51"/>
      <c r="E6" s="59" t="s">
        <v>44</v>
      </c>
      <c r="F6" s="60"/>
      <c r="G6" s="61"/>
      <c r="H6" s="59" t="s">
        <v>45</v>
      </c>
      <c r="I6" s="60"/>
      <c r="J6" s="61"/>
      <c r="K6" s="59" t="s">
        <v>46</v>
      </c>
      <c r="L6" s="60"/>
      <c r="M6" s="61"/>
      <c r="N6" s="59" t="s">
        <v>45</v>
      </c>
      <c r="O6" s="60"/>
      <c r="P6" s="61"/>
      <c r="Q6" s="49"/>
      <c r="R6" s="50"/>
    </row>
    <row r="7" spans="1:19" s="7" customFormat="1" ht="23.25" customHeight="1">
      <c r="A7" s="50"/>
      <c r="B7" s="50"/>
      <c r="C7" s="50"/>
      <c r="D7" s="51"/>
      <c r="E7" s="10" t="s">
        <v>1</v>
      </c>
      <c r="F7" s="10" t="s">
        <v>5</v>
      </c>
      <c r="G7" s="10" t="s">
        <v>6</v>
      </c>
      <c r="H7" s="10" t="s">
        <v>1</v>
      </c>
      <c r="I7" s="10" t="s">
        <v>5</v>
      </c>
      <c r="J7" s="10" t="s">
        <v>6</v>
      </c>
      <c r="K7" s="10" t="s">
        <v>1</v>
      </c>
      <c r="L7" s="10" t="s">
        <v>5</v>
      </c>
      <c r="M7" s="10" t="s">
        <v>6</v>
      </c>
      <c r="N7" s="10" t="s">
        <v>1</v>
      </c>
      <c r="O7" s="10" t="s">
        <v>5</v>
      </c>
      <c r="P7" s="10" t="s">
        <v>6</v>
      </c>
      <c r="Q7" s="49"/>
      <c r="R7" s="50"/>
    </row>
    <row r="8" spans="1:19" s="7" customFormat="1" ht="23.25" customHeight="1">
      <c r="A8" s="45"/>
      <c r="B8" s="45"/>
      <c r="C8" s="45"/>
      <c r="D8" s="46"/>
      <c r="E8" s="13" t="s">
        <v>2</v>
      </c>
      <c r="F8" s="13" t="s">
        <v>7</v>
      </c>
      <c r="G8" s="13" t="s">
        <v>20</v>
      </c>
      <c r="H8" s="13" t="s">
        <v>2</v>
      </c>
      <c r="I8" s="13" t="s">
        <v>7</v>
      </c>
      <c r="J8" s="13" t="s">
        <v>20</v>
      </c>
      <c r="K8" s="13" t="s">
        <v>2</v>
      </c>
      <c r="L8" s="13" t="s">
        <v>7</v>
      </c>
      <c r="M8" s="13" t="s">
        <v>20</v>
      </c>
      <c r="N8" s="13" t="s">
        <v>2</v>
      </c>
      <c r="O8" s="13" t="s">
        <v>7</v>
      </c>
      <c r="P8" s="13" t="s">
        <v>20</v>
      </c>
      <c r="Q8" s="48"/>
      <c r="R8" s="45"/>
    </row>
    <row r="9" spans="1:19" s="7" customFormat="1" ht="3" customHeight="1">
      <c r="A9" s="8"/>
      <c r="B9" s="8"/>
      <c r="C9" s="8"/>
      <c r="D9" s="9"/>
      <c r="E9" s="21"/>
      <c r="F9" s="21"/>
      <c r="G9" s="21"/>
      <c r="H9" s="21"/>
      <c r="I9" s="21"/>
      <c r="J9" s="21"/>
      <c r="K9" s="21"/>
      <c r="L9" s="21"/>
      <c r="M9" s="21"/>
      <c r="N9" s="21"/>
      <c r="O9" s="27"/>
      <c r="P9" s="27"/>
      <c r="Q9" s="26"/>
      <c r="R9" s="30"/>
    </row>
    <row r="10" spans="1:19" s="7" customFormat="1" ht="24.75" customHeight="1">
      <c r="A10" s="57" t="s">
        <v>21</v>
      </c>
      <c r="B10" s="57"/>
      <c r="C10" s="57"/>
      <c r="D10" s="58"/>
      <c r="E10" s="39">
        <f>SUM(E11:E24)</f>
        <v>8461</v>
      </c>
      <c r="F10" s="39">
        <f t="shared" ref="F10:P10" si="0">SUM(F11:F24)</f>
        <v>4822</v>
      </c>
      <c r="G10" s="39">
        <f t="shared" si="0"/>
        <v>3639</v>
      </c>
      <c r="H10" s="39">
        <f t="shared" si="0"/>
        <v>8817</v>
      </c>
      <c r="I10" s="39">
        <f t="shared" si="0"/>
        <v>4988</v>
      </c>
      <c r="J10" s="39">
        <f t="shared" si="0"/>
        <v>3829</v>
      </c>
      <c r="K10" s="36">
        <f t="shared" si="0"/>
        <v>601.63</v>
      </c>
      <c r="L10" s="36">
        <f t="shared" si="0"/>
        <v>342.89</v>
      </c>
      <c r="M10" s="36">
        <f t="shared" si="0"/>
        <v>258.73999999999995</v>
      </c>
      <c r="N10" s="36">
        <f t="shared" si="0"/>
        <v>624.58999999999992</v>
      </c>
      <c r="O10" s="36">
        <f t="shared" si="0"/>
        <v>353.35</v>
      </c>
      <c r="P10" s="36">
        <f t="shared" si="0"/>
        <v>271.24</v>
      </c>
      <c r="Q10" s="22"/>
      <c r="R10" s="31" t="s">
        <v>2</v>
      </c>
      <c r="S10" s="11"/>
    </row>
    <row r="11" spans="1:19" s="7" customFormat="1" ht="21" customHeight="1">
      <c r="A11" s="52" t="s">
        <v>26</v>
      </c>
      <c r="B11" s="52"/>
      <c r="C11" s="52"/>
      <c r="D11" s="53"/>
      <c r="E11" s="40">
        <f>SUM(F11:G11)</f>
        <v>1119</v>
      </c>
      <c r="F11" s="40">
        <v>659</v>
      </c>
      <c r="G11" s="40">
        <v>460</v>
      </c>
      <c r="H11" s="40">
        <f>SUM(I11:J11)</f>
        <v>1139</v>
      </c>
      <c r="I11" s="40">
        <v>643</v>
      </c>
      <c r="J11" s="40">
        <v>496</v>
      </c>
      <c r="K11" s="37">
        <f>SUM(L11:M11)</f>
        <v>79.569999999999993</v>
      </c>
      <c r="L11" s="37">
        <v>46.86</v>
      </c>
      <c r="M11" s="37">
        <v>32.71</v>
      </c>
      <c r="N11" s="37">
        <f>SUM(O11:P11)</f>
        <v>80.7</v>
      </c>
      <c r="O11" s="38">
        <v>45.56</v>
      </c>
      <c r="P11" s="41">
        <v>35.14</v>
      </c>
      <c r="Q11" s="22"/>
      <c r="R11" s="32" t="s">
        <v>13</v>
      </c>
      <c r="S11" s="11"/>
    </row>
    <row r="12" spans="1:19" s="7" customFormat="1" ht="21" customHeight="1">
      <c r="C12" s="12"/>
      <c r="D12" s="12"/>
      <c r="E12" s="40"/>
      <c r="F12" s="40"/>
      <c r="G12" s="40"/>
      <c r="H12" s="40"/>
      <c r="I12" s="40"/>
      <c r="J12" s="40"/>
      <c r="K12" s="37"/>
      <c r="L12" s="37"/>
      <c r="M12" s="37"/>
      <c r="N12" s="37"/>
      <c r="O12" s="38"/>
      <c r="P12" s="41"/>
      <c r="Q12" s="15"/>
      <c r="R12" s="32" t="s">
        <v>38</v>
      </c>
      <c r="S12" s="11"/>
    </row>
    <row r="13" spans="1:19" s="7" customFormat="1" ht="21" customHeight="1">
      <c r="A13" s="12" t="s">
        <v>32</v>
      </c>
      <c r="B13" s="12"/>
      <c r="C13" s="12"/>
      <c r="D13" s="12"/>
      <c r="E13" s="40"/>
      <c r="F13" s="40"/>
      <c r="G13" s="40"/>
      <c r="H13" s="40"/>
      <c r="I13" s="40"/>
      <c r="J13" s="40"/>
      <c r="K13" s="37"/>
      <c r="L13" s="37"/>
      <c r="M13" s="37"/>
      <c r="N13" s="37"/>
      <c r="O13" s="38"/>
      <c r="P13" s="41"/>
      <c r="Q13" s="15"/>
      <c r="R13" s="32" t="s">
        <v>39</v>
      </c>
      <c r="S13" s="11"/>
    </row>
    <row r="14" spans="1:19" s="7" customFormat="1" ht="21" customHeight="1">
      <c r="A14" s="12"/>
      <c r="B14" s="12" t="s">
        <v>33</v>
      </c>
      <c r="C14" s="12"/>
      <c r="D14" s="12"/>
      <c r="E14" s="40">
        <f>SUM(F14:G14)</f>
        <v>390</v>
      </c>
      <c r="F14" s="40">
        <v>308</v>
      </c>
      <c r="G14" s="40">
        <v>82</v>
      </c>
      <c r="H14" s="40">
        <f>SUM(I14:J14)</f>
        <v>377</v>
      </c>
      <c r="I14" s="40">
        <v>293</v>
      </c>
      <c r="J14" s="40">
        <v>84</v>
      </c>
      <c r="K14" s="37">
        <f>SUM(L14:M14)</f>
        <v>27.7</v>
      </c>
      <c r="L14" s="37">
        <v>21.9</v>
      </c>
      <c r="M14" s="37">
        <v>5.8</v>
      </c>
      <c r="N14" s="37">
        <f>SUM(O14:P14)</f>
        <v>26.6</v>
      </c>
      <c r="O14" s="38">
        <v>20.7</v>
      </c>
      <c r="P14" s="41">
        <v>5.9</v>
      </c>
      <c r="Q14" s="15"/>
      <c r="R14" s="32" t="s">
        <v>40</v>
      </c>
      <c r="S14" s="11"/>
    </row>
    <row r="15" spans="1:19" s="7" customFormat="1" ht="21" customHeight="1">
      <c r="A15" s="12" t="s">
        <v>8</v>
      </c>
      <c r="B15" s="12"/>
      <c r="C15" s="12"/>
      <c r="D15" s="12"/>
      <c r="E15" s="40">
        <f t="shared" ref="E15:E24" si="1">SUM(F15:G15)</f>
        <v>789</v>
      </c>
      <c r="F15" s="40">
        <v>445</v>
      </c>
      <c r="G15" s="40">
        <v>344</v>
      </c>
      <c r="H15" s="40">
        <f t="shared" ref="H15:H24" si="2">SUM(I15:J15)</f>
        <v>738</v>
      </c>
      <c r="I15" s="40">
        <v>419</v>
      </c>
      <c r="J15" s="40">
        <v>319</v>
      </c>
      <c r="K15" s="37">
        <f t="shared" ref="K15:K23" si="3">SUM(L15:M15)</f>
        <v>56.1</v>
      </c>
      <c r="L15" s="37">
        <v>31.64</v>
      </c>
      <c r="M15" s="37">
        <v>24.46</v>
      </c>
      <c r="N15" s="37">
        <f t="shared" ref="N15:N24" si="4">SUM(O15:P15)</f>
        <v>52.290000000000006</v>
      </c>
      <c r="O15" s="38">
        <v>29.69</v>
      </c>
      <c r="P15" s="41">
        <v>22.6</v>
      </c>
      <c r="Q15" s="15"/>
      <c r="R15" s="32" t="s">
        <v>14</v>
      </c>
      <c r="S15" s="11"/>
    </row>
    <row r="16" spans="1:19" s="7" customFormat="1" ht="21" customHeight="1">
      <c r="A16" s="12" t="s">
        <v>9</v>
      </c>
      <c r="B16" s="16"/>
      <c r="C16" s="16"/>
      <c r="D16" s="16"/>
      <c r="E16" s="40">
        <f t="shared" si="1"/>
        <v>502</v>
      </c>
      <c r="F16" s="40">
        <v>287</v>
      </c>
      <c r="G16" s="40">
        <v>215</v>
      </c>
      <c r="H16" s="40">
        <f t="shared" si="2"/>
        <v>490</v>
      </c>
      <c r="I16" s="40">
        <v>296</v>
      </c>
      <c r="J16" s="40">
        <v>194</v>
      </c>
      <c r="K16" s="37">
        <f t="shared" si="3"/>
        <v>35.700000000000003</v>
      </c>
      <c r="L16" s="37">
        <v>20.41</v>
      </c>
      <c r="M16" s="37">
        <v>15.29</v>
      </c>
      <c r="N16" s="37">
        <f t="shared" si="4"/>
        <v>34.72</v>
      </c>
      <c r="O16" s="38">
        <v>20.97</v>
      </c>
      <c r="P16" s="41">
        <v>13.75</v>
      </c>
      <c r="Q16" s="15"/>
      <c r="R16" s="32" t="s">
        <v>15</v>
      </c>
      <c r="S16" s="11"/>
    </row>
    <row r="17" spans="1:19" s="7" customFormat="1" ht="21" customHeight="1">
      <c r="A17" s="12" t="s">
        <v>27</v>
      </c>
      <c r="B17" s="16"/>
      <c r="C17" s="16"/>
      <c r="D17" s="16"/>
      <c r="E17" s="40">
        <f t="shared" si="1"/>
        <v>650</v>
      </c>
      <c r="F17" s="40">
        <v>398</v>
      </c>
      <c r="G17" s="40">
        <v>252</v>
      </c>
      <c r="H17" s="40">
        <f t="shared" si="2"/>
        <v>773</v>
      </c>
      <c r="I17" s="40">
        <v>474</v>
      </c>
      <c r="J17" s="40">
        <v>299</v>
      </c>
      <c r="K17" s="37">
        <f t="shared" si="3"/>
        <v>46.22</v>
      </c>
      <c r="L17" s="37">
        <v>28.3</v>
      </c>
      <c r="M17" s="37">
        <v>17.920000000000002</v>
      </c>
      <c r="N17" s="37">
        <f t="shared" si="4"/>
        <v>54.76</v>
      </c>
      <c r="O17" s="38">
        <v>33.58</v>
      </c>
      <c r="P17" s="41">
        <v>21.18</v>
      </c>
      <c r="Q17" s="15"/>
      <c r="R17" s="32" t="s">
        <v>16</v>
      </c>
      <c r="S17" s="11"/>
    </row>
    <row r="18" spans="1:19" s="7" customFormat="1" ht="21" customHeight="1">
      <c r="A18" s="12" t="s">
        <v>10</v>
      </c>
      <c r="B18" s="12"/>
      <c r="C18" s="12"/>
      <c r="D18" s="12"/>
      <c r="E18" s="40">
        <f t="shared" si="1"/>
        <v>289</v>
      </c>
      <c r="F18" s="40">
        <v>149</v>
      </c>
      <c r="G18" s="40">
        <v>140</v>
      </c>
      <c r="H18" s="40">
        <f t="shared" si="2"/>
        <v>267</v>
      </c>
      <c r="I18" s="40">
        <v>124</v>
      </c>
      <c r="J18" s="40">
        <v>143</v>
      </c>
      <c r="K18" s="37">
        <f t="shared" si="3"/>
        <v>20.560000000000002</v>
      </c>
      <c r="L18" s="37">
        <v>10.6</v>
      </c>
      <c r="M18" s="37">
        <v>9.9600000000000009</v>
      </c>
      <c r="N18" s="37">
        <f t="shared" si="4"/>
        <v>18.920000000000002</v>
      </c>
      <c r="O18" s="38">
        <v>8.7899999999999991</v>
      </c>
      <c r="P18" s="41">
        <v>10.130000000000001</v>
      </c>
      <c r="Q18" s="15"/>
      <c r="R18" s="32" t="s">
        <v>17</v>
      </c>
      <c r="S18" s="11"/>
    </row>
    <row r="19" spans="1:19" s="7" customFormat="1" ht="21" customHeight="1">
      <c r="A19" s="12" t="s">
        <v>11</v>
      </c>
      <c r="B19" s="16"/>
      <c r="C19" s="16"/>
      <c r="D19" s="16"/>
      <c r="E19" s="40">
        <f t="shared" si="1"/>
        <v>136</v>
      </c>
      <c r="F19" s="40">
        <v>105</v>
      </c>
      <c r="G19" s="40">
        <v>31</v>
      </c>
      <c r="H19" s="40">
        <f t="shared" si="2"/>
        <v>130</v>
      </c>
      <c r="I19" s="40">
        <v>95</v>
      </c>
      <c r="J19" s="40">
        <v>35</v>
      </c>
      <c r="K19" s="37">
        <f t="shared" si="3"/>
        <v>9.67</v>
      </c>
      <c r="L19" s="37">
        <v>7.47</v>
      </c>
      <c r="M19" s="37">
        <v>2.2000000000000002</v>
      </c>
      <c r="N19" s="37">
        <f t="shared" si="4"/>
        <v>9.2100000000000009</v>
      </c>
      <c r="O19" s="38">
        <v>6.73</v>
      </c>
      <c r="P19" s="41">
        <v>2.48</v>
      </c>
      <c r="Q19" s="15"/>
      <c r="R19" s="32" t="s">
        <v>18</v>
      </c>
      <c r="S19" s="11"/>
    </row>
    <row r="20" spans="1:19" s="7" customFormat="1" ht="21" customHeight="1">
      <c r="A20" s="12" t="s">
        <v>34</v>
      </c>
      <c r="B20" s="16"/>
      <c r="C20" s="16"/>
      <c r="D20" s="16"/>
      <c r="E20" s="40">
        <f t="shared" si="1"/>
        <v>197</v>
      </c>
      <c r="F20" s="40">
        <v>171</v>
      </c>
      <c r="G20" s="40">
        <v>26</v>
      </c>
      <c r="H20" s="40">
        <f t="shared" si="2"/>
        <v>137</v>
      </c>
      <c r="I20" s="40">
        <v>118</v>
      </c>
      <c r="J20" s="40">
        <v>19</v>
      </c>
      <c r="K20" s="37">
        <f t="shared" si="3"/>
        <v>14.01</v>
      </c>
      <c r="L20" s="37">
        <v>12.16</v>
      </c>
      <c r="M20" s="37">
        <v>1.85</v>
      </c>
      <c r="N20" s="37">
        <f t="shared" si="4"/>
        <v>9.7099999999999991</v>
      </c>
      <c r="O20" s="38">
        <v>8.36</v>
      </c>
      <c r="P20" s="41">
        <v>1.35</v>
      </c>
      <c r="Q20" s="15"/>
      <c r="R20" s="32" t="s">
        <v>35</v>
      </c>
      <c r="S20" s="11"/>
    </row>
    <row r="21" spans="1:19" s="7" customFormat="1" ht="21" customHeight="1">
      <c r="A21" s="12" t="s">
        <v>36</v>
      </c>
      <c r="B21" s="16"/>
      <c r="C21" s="16"/>
      <c r="D21" s="16"/>
      <c r="E21" s="42" t="s">
        <v>49</v>
      </c>
      <c r="F21" s="42" t="s">
        <v>49</v>
      </c>
      <c r="G21" s="42" t="s">
        <v>49</v>
      </c>
      <c r="H21" s="42" t="s">
        <v>49</v>
      </c>
      <c r="I21" s="42" t="s">
        <v>49</v>
      </c>
      <c r="J21" s="42" t="s">
        <v>49</v>
      </c>
      <c r="K21" s="42" t="s">
        <v>49</v>
      </c>
      <c r="L21" s="42" t="s">
        <v>49</v>
      </c>
      <c r="M21" s="42" t="s">
        <v>49</v>
      </c>
      <c r="N21" s="42" t="s">
        <v>49</v>
      </c>
      <c r="O21" s="42" t="s">
        <v>49</v>
      </c>
      <c r="P21" s="42" t="s">
        <v>49</v>
      </c>
      <c r="Q21" s="15"/>
      <c r="R21" s="32" t="s">
        <v>37</v>
      </c>
      <c r="S21" s="11"/>
    </row>
    <row r="22" spans="1:19" s="7" customFormat="1" ht="21" customHeight="1">
      <c r="A22" s="12" t="s">
        <v>12</v>
      </c>
      <c r="B22" s="16"/>
      <c r="C22" s="16"/>
      <c r="D22" s="16"/>
      <c r="E22" s="40">
        <f t="shared" si="1"/>
        <v>78</v>
      </c>
      <c r="F22" s="40">
        <v>57</v>
      </c>
      <c r="G22" s="40">
        <v>21</v>
      </c>
      <c r="H22" s="40">
        <f t="shared" si="2"/>
        <v>71</v>
      </c>
      <c r="I22" s="40">
        <v>54</v>
      </c>
      <c r="J22" s="40">
        <v>17</v>
      </c>
      <c r="K22" s="37">
        <f t="shared" si="3"/>
        <v>5.54</v>
      </c>
      <c r="L22" s="37">
        <v>4.05</v>
      </c>
      <c r="M22" s="37">
        <v>1.49</v>
      </c>
      <c r="N22" s="37">
        <f t="shared" si="4"/>
        <v>5.03</v>
      </c>
      <c r="O22" s="38">
        <v>3.83</v>
      </c>
      <c r="P22" s="41">
        <v>1.2</v>
      </c>
      <c r="Q22" s="15"/>
      <c r="R22" s="32" t="s">
        <v>19</v>
      </c>
      <c r="S22" s="11"/>
    </row>
    <row r="23" spans="1:19" s="7" customFormat="1" ht="21" customHeight="1">
      <c r="A23" s="12" t="s">
        <v>24</v>
      </c>
      <c r="B23" s="12"/>
      <c r="C23" s="12"/>
      <c r="D23" s="12"/>
      <c r="E23" s="40">
        <f t="shared" si="1"/>
        <v>113</v>
      </c>
      <c r="F23" s="40">
        <v>74</v>
      </c>
      <c r="G23" s="40">
        <v>39</v>
      </c>
      <c r="H23" s="40">
        <f t="shared" si="2"/>
        <v>47</v>
      </c>
      <c r="I23" s="40">
        <v>29</v>
      </c>
      <c r="J23" s="40">
        <v>18</v>
      </c>
      <c r="K23" s="37">
        <f t="shared" si="3"/>
        <v>8.0299999999999994</v>
      </c>
      <c r="L23" s="37">
        <v>5.26</v>
      </c>
      <c r="M23" s="37">
        <v>2.77</v>
      </c>
      <c r="N23" s="37">
        <f t="shared" si="4"/>
        <v>3.33</v>
      </c>
      <c r="O23" s="38">
        <v>2.0499999999999998</v>
      </c>
      <c r="P23" s="41">
        <v>1.28</v>
      </c>
      <c r="Q23" s="15"/>
      <c r="R23" s="32" t="s">
        <v>25</v>
      </c>
    </row>
    <row r="24" spans="1:19" s="7" customFormat="1" ht="21" customHeight="1">
      <c r="A24" s="12" t="s">
        <v>3</v>
      </c>
      <c r="B24" s="12"/>
      <c r="C24" s="12"/>
      <c r="D24" s="12"/>
      <c r="E24" s="40">
        <f t="shared" si="1"/>
        <v>4198</v>
      </c>
      <c r="F24" s="40">
        <v>2169</v>
      </c>
      <c r="G24" s="40">
        <v>2029</v>
      </c>
      <c r="H24" s="40">
        <f t="shared" si="2"/>
        <v>4648</v>
      </c>
      <c r="I24" s="40">
        <v>2443</v>
      </c>
      <c r="J24" s="40">
        <v>2205</v>
      </c>
      <c r="K24" s="37">
        <f>SUM(L24:M24)</f>
        <v>298.52999999999997</v>
      </c>
      <c r="L24" s="37">
        <v>154.24</v>
      </c>
      <c r="M24" s="37">
        <v>144.29</v>
      </c>
      <c r="N24" s="37">
        <f t="shared" si="4"/>
        <v>329.32</v>
      </c>
      <c r="O24" s="38">
        <v>173.09</v>
      </c>
      <c r="P24" s="41">
        <v>156.22999999999999</v>
      </c>
      <c r="Q24" s="15"/>
      <c r="R24" s="32" t="s">
        <v>4</v>
      </c>
    </row>
    <row r="25" spans="1:19" s="7" customFormat="1" ht="3" customHeight="1">
      <c r="A25" s="17"/>
      <c r="B25" s="18"/>
      <c r="C25" s="18"/>
      <c r="D25" s="19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8"/>
      <c r="R25" s="33"/>
    </row>
    <row r="26" spans="1:19" s="7" customFormat="1" ht="3" customHeight="1">
      <c r="A26" s="14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32"/>
    </row>
    <row r="27" spans="1:19" s="7" customFormat="1" ht="15.75">
      <c r="A27" s="14"/>
      <c r="B27" s="12" t="s">
        <v>47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32"/>
    </row>
    <row r="28" spans="1:19" s="7" customFormat="1" ht="15.75">
      <c r="A28" s="11"/>
      <c r="B28" s="11" t="s">
        <v>48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34"/>
      <c r="S28" s="11"/>
    </row>
    <row r="29" spans="1:19" s="7" customFormat="1" ht="23.1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34"/>
      <c r="S29" s="11"/>
    </row>
    <row r="30" spans="1:19" s="7" customFormat="1" ht="18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34"/>
      <c r="S30" s="11"/>
    </row>
  </sheetData>
  <mergeCells count="12">
    <mergeCell ref="Q4:R8"/>
    <mergeCell ref="A4:D8"/>
    <mergeCell ref="A11:D11"/>
    <mergeCell ref="E5:J5"/>
    <mergeCell ref="K5:P5"/>
    <mergeCell ref="E4:J4"/>
    <mergeCell ref="K4:P4"/>
    <mergeCell ref="A10:D10"/>
    <mergeCell ref="E6:G6"/>
    <mergeCell ref="H6:J6"/>
    <mergeCell ref="K6:M6"/>
    <mergeCell ref="N6:P6"/>
  </mergeCells>
  <phoneticPr fontId="1" type="noConversion"/>
  <pageMargins left="0" right="0" top="0.59055118110236227" bottom="0.19685039370078741" header="0.31496062992125984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2017-08-22T07:43:25Z</cp:lastPrinted>
  <dcterms:created xsi:type="dcterms:W3CDTF">2004-08-16T17:13:42Z</dcterms:created>
  <dcterms:modified xsi:type="dcterms:W3CDTF">2017-09-27T02:40:16Z</dcterms:modified>
</cp:coreProperties>
</file>