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รายปี2560\ตาราง3\"/>
    </mc:Choice>
  </mc:AlternateContent>
  <bookViews>
    <workbookView xWindow="0" yWindow="0" windowWidth="20490" windowHeight="7155"/>
  </bookViews>
  <sheets>
    <sheet name="ตารางที่3" sheetId="1" r:id="rId1"/>
  </sheets>
  <definedNames>
    <definedName name="_xlnm.Print_Area" localSheetId="0">ตารางที่3!$A$1:$U$35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1" l="1"/>
  <c r="T27" i="1"/>
  <c r="S26" i="1"/>
  <c r="T26" i="1"/>
  <c r="S25" i="1"/>
  <c r="T25" i="1"/>
  <c r="S24" i="1"/>
  <c r="T24" i="1"/>
  <c r="S23" i="1"/>
  <c r="T23" i="1"/>
  <c r="S22" i="1"/>
  <c r="T22" i="1"/>
  <c r="S21" i="1"/>
  <c r="T21" i="1"/>
  <c r="S20" i="1"/>
  <c r="T20" i="1"/>
  <c r="S19" i="1"/>
  <c r="T19" i="1"/>
  <c r="S18" i="1"/>
  <c r="T18" i="1"/>
  <c r="S17" i="1"/>
  <c r="T17" i="1"/>
  <c r="R27" i="1"/>
  <c r="R26" i="1"/>
  <c r="R25" i="1"/>
  <c r="R24" i="1"/>
  <c r="R23" i="1"/>
  <c r="R22" i="1"/>
  <c r="R21" i="1"/>
  <c r="R20" i="1"/>
  <c r="R19" i="1"/>
  <c r="R18" i="1"/>
  <c r="R17" i="1"/>
  <c r="T6" i="1" l="1"/>
  <c r="T7" i="1"/>
  <c r="T8" i="1"/>
  <c r="T9" i="1"/>
  <c r="T10" i="1"/>
  <c r="T11" i="1"/>
  <c r="T12" i="1"/>
  <c r="T13" i="1"/>
  <c r="T14" i="1"/>
  <c r="S6" i="1"/>
  <c r="S7" i="1"/>
  <c r="S8" i="1"/>
  <c r="S9" i="1"/>
  <c r="S10" i="1"/>
  <c r="S11" i="1"/>
  <c r="S12" i="1"/>
  <c r="S13" i="1"/>
  <c r="S14" i="1"/>
  <c r="R6" i="1"/>
  <c r="R7" i="1"/>
  <c r="R8" i="1"/>
  <c r="R9" i="1"/>
  <c r="R10" i="1"/>
  <c r="R11" i="1"/>
  <c r="R12" i="1"/>
  <c r="R13" i="1"/>
  <c r="R14" i="1"/>
  <c r="T5" i="1"/>
  <c r="S5" i="1"/>
  <c r="R5" i="1"/>
  <c r="N14" i="1" l="1"/>
  <c r="N13" i="1"/>
  <c r="N12" i="1"/>
  <c r="N11" i="1"/>
  <c r="N10" i="1"/>
  <c r="N9" i="1"/>
  <c r="N8" i="1"/>
  <c r="N7" i="1"/>
  <c r="N6" i="1"/>
  <c r="N5" i="1"/>
  <c r="J14" i="1"/>
  <c r="J13" i="1"/>
  <c r="J12" i="1"/>
  <c r="J11" i="1"/>
  <c r="J10" i="1"/>
  <c r="J9" i="1"/>
  <c r="J8" i="1"/>
  <c r="J7" i="1"/>
  <c r="J6" i="1"/>
  <c r="L5" i="1"/>
  <c r="K5" i="1"/>
  <c r="J5" i="1"/>
  <c r="F14" i="1"/>
  <c r="F13" i="1"/>
  <c r="F12" i="1"/>
  <c r="F11" i="1"/>
  <c r="F10" i="1"/>
  <c r="F9" i="1"/>
  <c r="F8" i="1"/>
  <c r="F7" i="1"/>
  <c r="F6" i="1"/>
  <c r="H5" i="1"/>
  <c r="G5" i="1"/>
  <c r="F5" i="1" l="1"/>
  <c r="B14" i="1" l="1"/>
  <c r="B13" i="1"/>
  <c r="B12" i="1"/>
  <c r="B11" i="1"/>
  <c r="B10" i="1"/>
  <c r="B9" i="1"/>
  <c r="B8" i="1"/>
  <c r="B7" i="1"/>
  <c r="B6" i="1"/>
  <c r="D5" i="1"/>
  <c r="C5" i="1"/>
  <c r="B5" i="1" l="1"/>
</calcChain>
</file>

<file path=xl/sharedStrings.xml><?xml version="1.0" encoding="utf-8"?>
<sst xmlns="http://schemas.openxmlformats.org/spreadsheetml/2006/main" count="47" uniqueCount="24">
  <si>
    <t>อาชีพ</t>
  </si>
  <si>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</si>
  <si>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</si>
  <si>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</si>
  <si>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</si>
  <si>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</si>
  <si>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</si>
  <si>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</si>
  <si>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10. คนงานซึ่งมิได้จำแนกไว้ในหมวดอื่น</t>
  </si>
  <si>
    <t xml:space="preserve"> -</t>
  </si>
  <si>
    <t>-</t>
  </si>
  <si>
    <t>1. ผู้บัญญัติกฎหมาย ข้าราชการระดับอาวุโส  และผู้จัดการ</t>
  </si>
  <si>
    <t xml:space="preserve">3. ผู้ประกอบวิชาชีพด้านเทคนิคสาขาต่างๆ  และอาชีพที่เกี่ยวข้อง  </t>
  </si>
  <si>
    <t>6. ผู้ปฏิบัติงานที่มีฝีมือในด้านการเกษตร และการประม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</si>
  <si>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</si>
  <si>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</si>
  <si>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</si>
  <si>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ไตรมาส1</t>
  </si>
  <si>
    <t>ไตรมาส2</t>
  </si>
  <si>
    <t>ไตรมาส3</t>
  </si>
  <si>
    <t>ไตรมาส4</t>
  </si>
  <si>
    <t>ร้อยละ</t>
  </si>
  <si>
    <t>จำนวน (คน)</t>
  </si>
  <si>
    <t>ตารางที่ 3  จำนวนและร้อยละของประชากรอายุ 15 ปีขึ้นไปที่มีงานทำ จำแนกตามอาชีพและเพศ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</si>
</sst>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>
    <font>
      <sz val="14"/>
      <name val="Cordia New"/>
      <charset val="22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/>
    <xf numFmtId="0" fontId="5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5" fillId="0" borderId="0" xfId="0" quotePrefix="1" applyNumberFormat="1" applyFont="1" applyAlignment="1" applyProtection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 applyProtection="1">
      <alignment horizontal="left" vertical="center"/>
    </xf>
    <xf numFmtId="164" fontId="5" fillId="0" borderId="0" xfId="0" quotePrefix="1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3" fontId="6" fillId="0" borderId="0" xfId="0" applyNumberFormat="1" applyFont="1"/>
    <xf numFmtId="3" fontId="6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3" xfId="0" quotePrefix="1" applyNumberFormat="1" applyFont="1" applyBorder="1" applyAlignment="1" applyProtection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0</xdr:row>
      <xdr:rowOff>0</xdr:rowOff>
    </xdr:from>
    <xdr:to>
      <xdr:col>0</xdr:col>
      <xdr:colOff>2924175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14600" y="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38"/>
  <sheetViews>
    <sheetView tabSelected="1" zoomScaleNormal="100" zoomScaleSheetLayoutView="75" workbookViewId="0">
      <selection activeCell="S33" sqref="S33"/>
    </sheetView>
  </sheetViews>
  <sheetFormatPr defaultColWidth="9.09765625" defaultRowHeight="18" customHeight="1"/>
  <cols>
    <col min="1" max="1" width="44.69921875" style="29" customWidth="1"/>
    <col min="2" max="4" width="5.8984375" style="29" hidden="1" customWidth="1"/>
    <col min="5" max="5" width="2.69921875" style="29" hidden="1" customWidth="1"/>
    <col min="6" max="6" width="5.8984375" style="29" hidden="1" customWidth="1"/>
    <col min="7" max="7" width="6" style="29" hidden="1" customWidth="1"/>
    <col min="8" max="8" width="5.8984375" style="29" hidden="1" customWidth="1"/>
    <col min="9" max="9" width="2.09765625" style="29" hidden="1" customWidth="1"/>
    <col min="10" max="10" width="5.19921875" style="29" hidden="1" customWidth="1"/>
    <col min="11" max="11" width="5.3984375" style="29" hidden="1" customWidth="1"/>
    <col min="12" max="12" width="5.19921875" style="29" hidden="1" customWidth="1"/>
    <col min="13" max="13" width="2.296875" style="29" hidden="1" customWidth="1"/>
    <col min="14" max="15" width="5.19921875" style="29" hidden="1" customWidth="1"/>
    <col min="16" max="16" width="12.3984375" style="29" hidden="1" customWidth="1"/>
    <col min="17" max="17" width="11.19921875" style="29" hidden="1" customWidth="1"/>
    <col min="18" max="20" width="13.69921875" style="29" customWidth="1"/>
    <col min="21" max="21" width="2.59765625" style="29" customWidth="1"/>
    <col min="22" max="24" width="5.09765625" style="29" customWidth="1"/>
    <col min="25" max="16384" width="9.09765625" style="29"/>
  </cols>
  <sheetData>
    <row r="1" spans="1:24" s="1" customFormat="1" ht="49.5" customHeight="1">
      <c r="A1" s="37" t="s">
        <v>23</v>
      </c>
      <c r="B1" s="37"/>
      <c r="C1" s="37"/>
      <c r="D1" s="37"/>
    </row>
    <row r="2" spans="1:24" s="1" customFormat="1" ht="20.25" customHeight="1">
      <c r="A2" s="2"/>
      <c r="B2" s="2"/>
      <c r="C2" s="2"/>
      <c r="D2" s="2"/>
    </row>
    <row r="3" spans="1:24" s="1" customFormat="1" ht="21.75" customHeight="1">
      <c r="A3" s="38" t="s">
        <v>0</v>
      </c>
      <c r="B3" s="3" t="s">
        <v>1</v>
      </c>
      <c r="C3" s="3" t="s">
        <v>2</v>
      </c>
      <c r="D3" s="3" t="s">
        <v>3</v>
      </c>
      <c r="E3" s="4"/>
      <c r="R3" s="40" t="s">
        <v>22</v>
      </c>
      <c r="S3" s="41"/>
      <c r="T3" s="41"/>
    </row>
    <row r="4" spans="1:24" s="1" customFormat="1" ht="20.25" customHeight="1">
      <c r="A4" s="39"/>
      <c r="C4" s="5" t="s">
        <v>17</v>
      </c>
      <c r="D4" s="6"/>
      <c r="E4" s="4"/>
      <c r="G4" s="5" t="s">
        <v>18</v>
      </c>
      <c r="K4" s="5" t="s">
        <v>19</v>
      </c>
      <c r="O4" s="5" t="s">
        <v>20</v>
      </c>
      <c r="R4" s="3" t="s">
        <v>1</v>
      </c>
      <c r="S4" s="3" t="s">
        <v>2</v>
      </c>
      <c r="T4" s="3" t="s">
        <v>3</v>
      </c>
      <c r="X4" s="34"/>
    </row>
    <row r="5" spans="1:24" s="1" customFormat="1" ht="18" customHeight="1">
      <c r="A5" s="7" t="s">
        <v>4</v>
      </c>
      <c r="B5" s="8">
        <f>SUM(B6:B14)</f>
        <v>454636.54999999993</v>
      </c>
      <c r="C5" s="8">
        <f>SUM(C6:C14)</f>
        <v>238172.28999999998</v>
      </c>
      <c r="D5" s="8">
        <f>SUM(D6:D14)</f>
        <v>216464.26</v>
      </c>
      <c r="E5" s="19"/>
      <c r="F5" s="8">
        <f>SUM(F6:F14)</f>
        <v>452934</v>
      </c>
      <c r="G5" s="8">
        <f>SUM(G6:G14)</f>
        <v>238839</v>
      </c>
      <c r="H5" s="8">
        <f>SUM(H6:H14)</f>
        <v>214095</v>
      </c>
      <c r="I5" s="17"/>
      <c r="J5" s="8">
        <f>SUM(J6:J14)</f>
        <v>460537</v>
      </c>
      <c r="K5" s="8">
        <f>SUM(K6:K14)</f>
        <v>248802</v>
      </c>
      <c r="L5" s="8">
        <f>SUM(L6:L15)</f>
        <v>211735</v>
      </c>
      <c r="N5" s="8">
        <f>O5+P5</f>
        <v>465574</v>
      </c>
      <c r="O5" s="8">
        <v>246405</v>
      </c>
      <c r="P5" s="8">
        <v>219169</v>
      </c>
      <c r="R5" s="33">
        <f>(B5+F5+J5+N5)/4</f>
        <v>458420.38749999995</v>
      </c>
      <c r="S5" s="33">
        <f>(C5+G5+K5+O5)/4</f>
        <v>243054.57250000001</v>
      </c>
      <c r="T5" s="33">
        <f>(D5+H5+L5+P5)/4</f>
        <v>215365.815</v>
      </c>
      <c r="V5" s="17"/>
      <c r="W5" s="17"/>
      <c r="X5" s="17"/>
    </row>
    <row r="6" spans="1:24" s="13" customFormat="1" ht="18" customHeight="1">
      <c r="A6" s="9" t="s">
        <v>11</v>
      </c>
      <c r="B6" s="10">
        <f t="shared" ref="B6:B14" si="0">C6+D6</f>
        <v>17470.18</v>
      </c>
      <c r="C6" s="11">
        <v>13279.98</v>
      </c>
      <c r="D6" s="11">
        <v>4190.2</v>
      </c>
      <c r="E6" s="12"/>
      <c r="F6" s="10">
        <f t="shared" ref="F6:F14" si="1">G6+H6</f>
        <v>16697</v>
      </c>
      <c r="G6" s="11">
        <v>9837</v>
      </c>
      <c r="H6" s="11">
        <v>6860</v>
      </c>
      <c r="J6" s="10">
        <f>SUM(K6:L6)</f>
        <v>16780</v>
      </c>
      <c r="K6" s="11">
        <v>13066</v>
      </c>
      <c r="L6" s="11">
        <v>3714</v>
      </c>
      <c r="N6" s="31">
        <f t="shared" ref="N6:N9" si="2">O6+P6</f>
        <v>13677</v>
      </c>
      <c r="O6" s="11">
        <v>10789</v>
      </c>
      <c r="P6" s="11">
        <v>2888</v>
      </c>
      <c r="R6" s="36">
        <f t="shared" ref="R6:R14" si="3">(B6+F6+J6+N6)/4</f>
        <v>16156.045</v>
      </c>
      <c r="S6" s="36">
        <f t="shared" ref="S6:S14" si="4">(C6+G6+K6+O6)/4</f>
        <v>11742.994999999999</v>
      </c>
      <c r="T6" s="36">
        <f t="shared" ref="T6:T14" si="5">(D6+H6+L6+P6)/4</f>
        <v>4413.05</v>
      </c>
      <c r="V6" s="35"/>
      <c r="W6" s="35"/>
      <c r="X6" s="35"/>
    </row>
    <row r="7" spans="1:24" s="13" customFormat="1" ht="18" customHeight="1">
      <c r="A7" s="9" t="s">
        <v>5</v>
      </c>
      <c r="B7" s="10">
        <f t="shared" si="0"/>
        <v>18076.009999999998</v>
      </c>
      <c r="C7" s="11">
        <v>4756.4399999999996</v>
      </c>
      <c r="D7" s="11">
        <v>13319.57</v>
      </c>
      <c r="E7" s="12"/>
      <c r="F7" s="10">
        <f t="shared" si="1"/>
        <v>20943</v>
      </c>
      <c r="G7" s="11">
        <v>6337</v>
      </c>
      <c r="H7" s="11">
        <v>14606</v>
      </c>
      <c r="J7" s="10">
        <f t="shared" ref="J7:J14" si="6">SUM(K7:L7)</f>
        <v>16084</v>
      </c>
      <c r="K7" s="11">
        <v>7451</v>
      </c>
      <c r="L7" s="11">
        <v>8633</v>
      </c>
      <c r="N7" s="31">
        <f t="shared" si="2"/>
        <v>18723</v>
      </c>
      <c r="O7" s="11">
        <v>7724</v>
      </c>
      <c r="P7" s="11">
        <v>10999</v>
      </c>
      <c r="R7" s="36">
        <f t="shared" si="3"/>
        <v>18456.502499999999</v>
      </c>
      <c r="S7" s="36">
        <f t="shared" si="4"/>
        <v>6567.11</v>
      </c>
      <c r="T7" s="36">
        <f t="shared" si="5"/>
        <v>11889.3925</v>
      </c>
      <c r="V7" s="35"/>
      <c r="W7" s="35"/>
      <c r="X7" s="35"/>
    </row>
    <row r="8" spans="1:24" s="13" customFormat="1" ht="18" customHeight="1">
      <c r="A8" s="9" t="s">
        <v>12</v>
      </c>
      <c r="B8" s="10">
        <f t="shared" si="0"/>
        <v>15168.02</v>
      </c>
      <c r="C8" s="11">
        <v>7737.78</v>
      </c>
      <c r="D8" s="11">
        <v>7430.24</v>
      </c>
      <c r="E8" s="12"/>
      <c r="F8" s="10">
        <f t="shared" si="1"/>
        <v>15485</v>
      </c>
      <c r="G8" s="11">
        <v>9054</v>
      </c>
      <c r="H8" s="11">
        <v>6431</v>
      </c>
      <c r="J8" s="10">
        <f t="shared" si="6"/>
        <v>12411</v>
      </c>
      <c r="K8" s="11">
        <v>6025</v>
      </c>
      <c r="L8" s="11">
        <v>6386</v>
      </c>
      <c r="N8" s="31">
        <f t="shared" si="2"/>
        <v>18500</v>
      </c>
      <c r="O8" s="11">
        <v>9925</v>
      </c>
      <c r="P8" s="11">
        <v>8575</v>
      </c>
      <c r="R8" s="36">
        <f t="shared" si="3"/>
        <v>15391.005000000001</v>
      </c>
      <c r="S8" s="36">
        <f t="shared" si="4"/>
        <v>8185.4449999999997</v>
      </c>
      <c r="T8" s="36">
        <f t="shared" si="5"/>
        <v>7205.5599999999995</v>
      </c>
      <c r="V8" s="35"/>
      <c r="W8" s="35"/>
      <c r="X8" s="35"/>
    </row>
    <row r="9" spans="1:24" s="13" customFormat="1" ht="18" customHeight="1">
      <c r="A9" s="14" t="s">
        <v>6</v>
      </c>
      <c r="B9" s="10">
        <f t="shared" si="0"/>
        <v>18046.62</v>
      </c>
      <c r="C9" s="11">
        <v>5366.3</v>
      </c>
      <c r="D9" s="11">
        <v>12680.32</v>
      </c>
      <c r="E9" s="12"/>
      <c r="F9" s="10">
        <f t="shared" si="1"/>
        <v>17816</v>
      </c>
      <c r="G9" s="11">
        <v>4589</v>
      </c>
      <c r="H9" s="11">
        <v>13227</v>
      </c>
      <c r="J9" s="10">
        <f t="shared" si="6"/>
        <v>15488</v>
      </c>
      <c r="K9" s="11">
        <v>3800</v>
      </c>
      <c r="L9" s="11">
        <v>11688</v>
      </c>
      <c r="N9" s="31">
        <f t="shared" si="2"/>
        <v>15518</v>
      </c>
      <c r="O9" s="11">
        <v>2987</v>
      </c>
      <c r="P9" s="11">
        <v>12531</v>
      </c>
      <c r="R9" s="36">
        <f t="shared" si="3"/>
        <v>16717.154999999999</v>
      </c>
      <c r="S9" s="36">
        <f t="shared" si="4"/>
        <v>4185.5749999999998</v>
      </c>
      <c r="T9" s="36">
        <f t="shared" si="5"/>
        <v>12531.58</v>
      </c>
      <c r="V9" s="35"/>
      <c r="W9" s="35"/>
      <c r="X9" s="35"/>
    </row>
    <row r="10" spans="1:24" s="13" customFormat="1" ht="18" customHeight="1">
      <c r="A10" s="9" t="s">
        <v>7</v>
      </c>
      <c r="B10" s="10">
        <f t="shared" si="0"/>
        <v>94315.09</v>
      </c>
      <c r="C10" s="11">
        <v>34746.6</v>
      </c>
      <c r="D10" s="11">
        <v>59568.49</v>
      </c>
      <c r="E10" s="12"/>
      <c r="F10" s="10">
        <f t="shared" si="1"/>
        <v>103331</v>
      </c>
      <c r="G10" s="11">
        <v>40212</v>
      </c>
      <c r="H10" s="11">
        <v>63119</v>
      </c>
      <c r="J10" s="10">
        <f t="shared" si="6"/>
        <v>106914</v>
      </c>
      <c r="K10" s="11">
        <v>44319</v>
      </c>
      <c r="L10" s="11">
        <v>62595</v>
      </c>
      <c r="N10" s="32">
        <f t="shared" ref="N10:N14" si="7">SUM(O10:P10)</f>
        <v>95184.5</v>
      </c>
      <c r="O10" s="11">
        <v>38788.5</v>
      </c>
      <c r="P10" s="11">
        <v>56396</v>
      </c>
      <c r="R10" s="36">
        <f t="shared" si="3"/>
        <v>99936.147499999992</v>
      </c>
      <c r="S10" s="36">
        <f t="shared" si="4"/>
        <v>39516.525000000001</v>
      </c>
      <c r="T10" s="36">
        <f t="shared" si="5"/>
        <v>60419.622499999998</v>
      </c>
      <c r="V10" s="35"/>
      <c r="W10" s="35"/>
      <c r="X10" s="35"/>
    </row>
    <row r="11" spans="1:24" s="13" customFormat="1" ht="18" customHeight="1">
      <c r="A11" s="9" t="s">
        <v>13</v>
      </c>
      <c r="B11" s="10">
        <f t="shared" si="0"/>
        <v>77441.86</v>
      </c>
      <c r="C11" s="11">
        <v>43508.959999999999</v>
      </c>
      <c r="D11" s="11">
        <v>33932.9</v>
      </c>
      <c r="F11" s="10">
        <f t="shared" si="1"/>
        <v>77421</v>
      </c>
      <c r="G11" s="11">
        <v>42978</v>
      </c>
      <c r="H11" s="11">
        <v>34443</v>
      </c>
      <c r="J11" s="10">
        <f t="shared" si="6"/>
        <v>80927</v>
      </c>
      <c r="K11" s="11">
        <v>47817</v>
      </c>
      <c r="L11" s="11">
        <v>33110</v>
      </c>
      <c r="N11" s="10">
        <f t="shared" si="7"/>
        <v>83089</v>
      </c>
      <c r="O11" s="11">
        <v>46297</v>
      </c>
      <c r="P11" s="11">
        <v>36792</v>
      </c>
      <c r="R11" s="36">
        <f t="shared" si="3"/>
        <v>79719.714999999997</v>
      </c>
      <c r="S11" s="36">
        <f t="shared" si="4"/>
        <v>45150.239999999998</v>
      </c>
      <c r="T11" s="36">
        <f t="shared" si="5"/>
        <v>34569.474999999999</v>
      </c>
      <c r="V11" s="35"/>
      <c r="W11" s="35"/>
      <c r="X11" s="35"/>
    </row>
    <row r="12" spans="1:24" s="13" customFormat="1" ht="18" customHeight="1">
      <c r="A12" s="9" t="s">
        <v>14</v>
      </c>
      <c r="B12" s="10">
        <f t="shared" si="0"/>
        <v>69956.260000000009</v>
      </c>
      <c r="C12" s="11">
        <v>50300.23</v>
      </c>
      <c r="D12" s="11">
        <v>19656.03</v>
      </c>
      <c r="F12" s="10">
        <f t="shared" si="1"/>
        <v>54041</v>
      </c>
      <c r="G12" s="11">
        <v>40205</v>
      </c>
      <c r="H12" s="11">
        <v>13836</v>
      </c>
      <c r="J12" s="10">
        <f t="shared" si="6"/>
        <v>70909</v>
      </c>
      <c r="K12" s="11">
        <v>51596</v>
      </c>
      <c r="L12" s="11">
        <v>19313</v>
      </c>
      <c r="N12" s="10">
        <f t="shared" si="7"/>
        <v>81210</v>
      </c>
      <c r="O12" s="11">
        <v>58108</v>
      </c>
      <c r="P12" s="11">
        <v>23102</v>
      </c>
      <c r="R12" s="36">
        <f t="shared" si="3"/>
        <v>69029.065000000002</v>
      </c>
      <c r="S12" s="36">
        <f t="shared" si="4"/>
        <v>50052.307500000003</v>
      </c>
      <c r="T12" s="36">
        <f t="shared" si="5"/>
        <v>18976.7575</v>
      </c>
      <c r="V12" s="35"/>
      <c r="W12" s="35"/>
      <c r="X12" s="35"/>
    </row>
    <row r="13" spans="1:24" s="13" customFormat="1" ht="18" customHeight="1">
      <c r="A13" s="9" t="s">
        <v>15</v>
      </c>
      <c r="B13" s="10">
        <f t="shared" si="0"/>
        <v>43086.42</v>
      </c>
      <c r="C13" s="11">
        <v>29453.89</v>
      </c>
      <c r="D13" s="11">
        <v>13632.53</v>
      </c>
      <c r="F13" s="10">
        <f t="shared" si="1"/>
        <v>43238</v>
      </c>
      <c r="G13" s="11">
        <v>28299</v>
      </c>
      <c r="H13" s="11">
        <v>14939</v>
      </c>
      <c r="J13" s="10">
        <f t="shared" si="6"/>
        <v>35502</v>
      </c>
      <c r="K13" s="11">
        <v>21999</v>
      </c>
      <c r="L13" s="11">
        <v>13503</v>
      </c>
      <c r="N13" s="32">
        <f t="shared" si="7"/>
        <v>39737.5</v>
      </c>
      <c r="O13" s="11">
        <v>24163.5</v>
      </c>
      <c r="P13" s="11">
        <v>15574</v>
      </c>
      <c r="R13" s="36">
        <f t="shared" si="3"/>
        <v>40390.979999999996</v>
      </c>
      <c r="S13" s="36">
        <f t="shared" si="4"/>
        <v>25978.8475</v>
      </c>
      <c r="T13" s="36">
        <f t="shared" si="5"/>
        <v>14412.1325</v>
      </c>
      <c r="V13" s="35"/>
      <c r="W13" s="35"/>
      <c r="X13" s="35"/>
    </row>
    <row r="14" spans="1:24" s="13" customFormat="1" ht="18" customHeight="1">
      <c r="A14" s="14" t="s">
        <v>16</v>
      </c>
      <c r="B14" s="10">
        <f t="shared" si="0"/>
        <v>101076.09</v>
      </c>
      <c r="C14" s="11">
        <v>49022.11</v>
      </c>
      <c r="D14" s="11">
        <v>52053.98</v>
      </c>
      <c r="F14" s="10">
        <f t="shared" si="1"/>
        <v>103962</v>
      </c>
      <c r="G14" s="11">
        <v>57328</v>
      </c>
      <c r="H14" s="11">
        <v>46634</v>
      </c>
      <c r="J14" s="10">
        <f t="shared" si="6"/>
        <v>105522</v>
      </c>
      <c r="K14" s="11">
        <v>52729</v>
      </c>
      <c r="L14" s="11">
        <v>52793</v>
      </c>
      <c r="N14" s="10">
        <f t="shared" si="7"/>
        <v>99935</v>
      </c>
      <c r="O14" s="11">
        <v>47624</v>
      </c>
      <c r="P14" s="11">
        <v>52311</v>
      </c>
      <c r="R14" s="36">
        <f t="shared" si="3"/>
        <v>102623.77249999999</v>
      </c>
      <c r="S14" s="36">
        <f t="shared" si="4"/>
        <v>51675.777499999997</v>
      </c>
      <c r="T14" s="36">
        <f t="shared" si="5"/>
        <v>50947.995000000003</v>
      </c>
      <c r="V14" s="35"/>
      <c r="W14" s="35"/>
      <c r="X14" s="35"/>
    </row>
    <row r="15" spans="1:24" s="13" customFormat="1" ht="18" customHeight="1">
      <c r="A15" s="15" t="s">
        <v>8</v>
      </c>
      <c r="B15" s="11" t="s">
        <v>9</v>
      </c>
      <c r="C15" s="11" t="s">
        <v>10</v>
      </c>
      <c r="D15" s="11" t="s">
        <v>10</v>
      </c>
      <c r="F15" s="11" t="s">
        <v>9</v>
      </c>
      <c r="G15" s="11" t="s">
        <v>10</v>
      </c>
      <c r="H15" s="11" t="s">
        <v>10</v>
      </c>
      <c r="J15" s="11" t="s">
        <v>10</v>
      </c>
      <c r="K15" s="11" t="s">
        <v>10</v>
      </c>
      <c r="L15" s="11" t="s">
        <v>10</v>
      </c>
      <c r="N15" s="11" t="s">
        <v>10</v>
      </c>
      <c r="O15" s="11" t="s">
        <v>10</v>
      </c>
      <c r="P15" s="11" t="s">
        <v>10</v>
      </c>
      <c r="R15" s="13">
        <v>0</v>
      </c>
      <c r="S15" s="13">
        <v>0</v>
      </c>
      <c r="T15" s="13">
        <v>0</v>
      </c>
      <c r="V15" s="35"/>
      <c r="W15" s="35"/>
      <c r="X15" s="35"/>
    </row>
    <row r="16" spans="1:24" s="13" customFormat="1" ht="20.25" customHeight="1">
      <c r="C16" s="16"/>
      <c r="D16" s="17"/>
      <c r="R16" s="42" t="s">
        <v>21</v>
      </c>
      <c r="S16" s="42"/>
      <c r="T16" s="42"/>
    </row>
    <row r="17" spans="1:20" s="17" customFormat="1" ht="18" customHeight="1">
      <c r="A17" s="7"/>
      <c r="B17" s="18"/>
      <c r="C17" s="18"/>
      <c r="D17" s="18"/>
      <c r="E17" s="19"/>
      <c r="R17" s="17">
        <f>R5*100/R5</f>
        <v>100</v>
      </c>
      <c r="S17" s="17">
        <f t="shared" ref="S17:T17" si="8">S5*100/S5</f>
        <v>100</v>
      </c>
      <c r="T17" s="17">
        <f t="shared" si="8"/>
        <v>100</v>
      </c>
    </row>
    <row r="18" spans="1:20" s="17" customFormat="1" ht="18.75">
      <c r="A18" s="9" t="s">
        <v>11</v>
      </c>
      <c r="B18" s="18"/>
      <c r="C18" s="18"/>
      <c r="D18" s="18"/>
      <c r="E18" s="19"/>
      <c r="R18" s="23">
        <f>R6*100/R5</f>
        <v>3.5242858826823014</v>
      </c>
      <c r="S18" s="23">
        <f t="shared" ref="S18:T18" si="9">S6*100/S5</f>
        <v>4.8314231981790838</v>
      </c>
      <c r="T18" s="23">
        <f t="shared" si="9"/>
        <v>2.049094931802431</v>
      </c>
    </row>
    <row r="19" spans="1:20" s="23" customFormat="1" ht="18" customHeight="1">
      <c r="A19" s="9" t="s">
        <v>5</v>
      </c>
      <c r="B19" s="21"/>
      <c r="C19" s="21"/>
      <c r="D19" s="21"/>
      <c r="E19" s="22"/>
      <c r="R19" s="23">
        <f>R7*100/R5</f>
        <v>4.0261085683062037</v>
      </c>
      <c r="S19" s="23">
        <f t="shared" ref="S19:T19" si="10">S7*100/S5</f>
        <v>2.7019076137726228</v>
      </c>
      <c r="T19" s="23">
        <f t="shared" si="10"/>
        <v>5.5205569649017878</v>
      </c>
    </row>
    <row r="20" spans="1:20" s="23" customFormat="1" ht="18" customHeight="1">
      <c r="A20" s="9" t="s">
        <v>12</v>
      </c>
      <c r="B20" s="21"/>
      <c r="C20" s="21"/>
      <c r="D20" s="21"/>
      <c r="E20" s="22"/>
      <c r="R20" s="23">
        <f>R8*100/R5</f>
        <v>3.3573997622433409</v>
      </c>
      <c r="S20" s="23">
        <f t="shared" ref="S20:T20" si="11">S8*100/S5</f>
        <v>3.3677395639203618</v>
      </c>
      <c r="T20" s="23">
        <f t="shared" si="11"/>
        <v>3.3457306118893566</v>
      </c>
    </row>
    <row r="21" spans="1:20" s="23" customFormat="1" ht="18" customHeight="1">
      <c r="A21" s="14" t="s">
        <v>6</v>
      </c>
      <c r="B21" s="21"/>
      <c r="C21" s="21"/>
      <c r="D21" s="21"/>
      <c r="E21" s="22"/>
      <c r="R21" s="23">
        <f>R9*100/R5</f>
        <v>3.6466866343286273</v>
      </c>
      <c r="S21" s="23">
        <f t="shared" ref="S21:T21" si="12">S9*100/S5</f>
        <v>1.7220721079007884</v>
      </c>
      <c r="T21" s="23">
        <f t="shared" si="12"/>
        <v>5.818741474825055</v>
      </c>
    </row>
    <row r="22" spans="1:20" s="23" customFormat="1" ht="18" customHeight="1">
      <c r="A22" s="9" t="s">
        <v>7</v>
      </c>
      <c r="B22" s="21"/>
      <c r="C22" s="21"/>
      <c r="D22" s="21"/>
      <c r="E22" s="22"/>
      <c r="R22" s="23">
        <f>R10*100/R5</f>
        <v>21.800109730067362</v>
      </c>
      <c r="S22" s="23">
        <f t="shared" ref="S22:T22" si="13">S10*100/S5</f>
        <v>16.258293186399527</v>
      </c>
      <c r="T22" s="23">
        <f t="shared" si="13"/>
        <v>28.054416389156284</v>
      </c>
    </row>
    <row r="23" spans="1:20" s="23" customFormat="1" ht="18" customHeight="1">
      <c r="A23" s="9" t="s">
        <v>13</v>
      </c>
      <c r="B23" s="21"/>
      <c r="C23" s="21"/>
      <c r="D23" s="21"/>
      <c r="E23" s="22"/>
      <c r="R23" s="23">
        <f>R11*100/R5</f>
        <v>17.390089353301288</v>
      </c>
      <c r="S23" s="23">
        <f t="shared" ref="S23:T23" si="14">S11*100/S5</f>
        <v>18.576173875519252</v>
      </c>
      <c r="T23" s="23">
        <f t="shared" si="14"/>
        <v>16.05151448942814</v>
      </c>
    </row>
    <row r="24" spans="1:20" s="23" customFormat="1" ht="18" customHeight="1">
      <c r="A24" s="9" t="s">
        <v>14</v>
      </c>
      <c r="B24" s="21"/>
      <c r="C24" s="21"/>
      <c r="D24" s="21"/>
      <c r="E24" s="22"/>
      <c r="R24" s="23">
        <f>R12*100/R5</f>
        <v>15.058026842228958</v>
      </c>
      <c r="S24" s="23">
        <f t="shared" ref="S24:T24" si="15">S12*100/S5</f>
        <v>20.5930326614201</v>
      </c>
      <c r="T24" s="23">
        <f t="shared" si="15"/>
        <v>8.8114065363623286</v>
      </c>
    </row>
    <row r="25" spans="1:20" s="23" customFormat="1" ht="18" customHeight="1">
      <c r="A25" s="9" t="s">
        <v>15</v>
      </c>
      <c r="B25" s="21"/>
      <c r="C25" s="21"/>
      <c r="D25" s="21"/>
      <c r="E25" s="22"/>
      <c r="R25" s="23">
        <f>R13*100/R5</f>
        <v>8.8109039434900787</v>
      </c>
      <c r="S25" s="23">
        <f t="shared" ref="S25:T25" si="16">S13*100/S5</f>
        <v>10.688483344620064</v>
      </c>
      <c r="T25" s="23">
        <f t="shared" si="16"/>
        <v>6.6919313541009284</v>
      </c>
    </row>
    <row r="26" spans="1:20" s="23" customFormat="1" ht="18" customHeight="1">
      <c r="A26" s="14" t="s">
        <v>16</v>
      </c>
      <c r="B26" s="21"/>
      <c r="C26" s="21"/>
      <c r="D26" s="21"/>
      <c r="R26" s="23">
        <f>R14*100/R5</f>
        <v>22.386389283351846</v>
      </c>
      <c r="S26" s="23">
        <f t="shared" ref="S26:T26" si="17">S14*100/S5</f>
        <v>21.260977305827069</v>
      </c>
      <c r="T26" s="23">
        <f t="shared" si="17"/>
        <v>23.65649116597265</v>
      </c>
    </row>
    <row r="27" spans="1:20" s="23" customFormat="1" ht="18" customHeight="1">
      <c r="A27" s="15" t="s">
        <v>8</v>
      </c>
      <c r="B27" s="21"/>
      <c r="C27" s="21"/>
      <c r="D27" s="21"/>
      <c r="R27" s="23">
        <f>R15*100/R5</f>
        <v>0</v>
      </c>
      <c r="S27" s="23">
        <f t="shared" ref="S27:T27" si="18">S15*100/S5</f>
        <v>0</v>
      </c>
      <c r="T27" s="23">
        <f t="shared" si="18"/>
        <v>0</v>
      </c>
    </row>
    <row r="28" spans="1:20" s="23" customFormat="1" ht="9.75" customHeight="1">
      <c r="A28" s="43"/>
      <c r="B28" s="44"/>
      <c r="C28" s="44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23" customFormat="1" ht="18" customHeight="1">
      <c r="A29" s="20"/>
      <c r="B29" s="21"/>
      <c r="C29" s="21"/>
      <c r="D29" s="21"/>
    </row>
    <row r="30" spans="1:20" s="23" customFormat="1" ht="18" customHeight="1">
      <c r="A30" s="20"/>
      <c r="B30" s="21"/>
      <c r="C30" s="21"/>
      <c r="D30" s="21"/>
    </row>
    <row r="31" spans="1:20" s="23" customFormat="1" ht="18" customHeight="1">
      <c r="A31" s="20"/>
      <c r="B31" s="21"/>
      <c r="C31" s="21"/>
      <c r="D31" s="21"/>
    </row>
    <row r="32" spans="1:20" s="23" customFormat="1" ht="18" customHeight="1">
      <c r="A32" s="24"/>
      <c r="B32" s="21"/>
      <c r="C32" s="21"/>
      <c r="D32" s="21"/>
    </row>
    <row r="33" spans="1:5" s="23" customFormat="1" ht="18" customHeight="1">
      <c r="A33" s="24"/>
      <c r="B33" s="21"/>
      <c r="C33" s="21"/>
      <c r="D33" s="21"/>
    </row>
    <row r="34" spans="1:5" s="23" customFormat="1" ht="18" customHeight="1">
      <c r="A34" s="25"/>
      <c r="B34" s="26"/>
      <c r="C34" s="26"/>
      <c r="D34" s="26"/>
      <c r="E34" s="22"/>
    </row>
    <row r="35" spans="1:5" ht="11.25" customHeight="1">
      <c r="A35" s="28"/>
      <c r="B35" s="27"/>
      <c r="C35" s="27"/>
      <c r="D35" s="27"/>
      <c r="E35" s="28"/>
    </row>
    <row r="38" spans="1:5" ht="18" customHeight="1">
      <c r="C38" s="30"/>
    </row>
  </sheetData>
  <mergeCells count="4">
    <mergeCell ref="A1:D1"/>
    <mergeCell ref="A3:A4"/>
    <mergeCell ref="R3:T3"/>
    <mergeCell ref="R16:T16"/>
  </mergeCells>
  <pageMargins left="0.90551181102362199" right="0.70866141732283505" top="0.90551181102362199" bottom="0.59055118110236204" header="0.511811023622047" footer="0.511811023622047"/>
  <pageSetup paperSize="9" scale="71" firstPageNumber="14" orientation="portrait" useFirstPageNumber="1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2018-02-09T04:20:26Z</cp:lastPrinted>
  <dcterms:created xsi:type="dcterms:W3CDTF">2018-02-05T09:07:10Z</dcterms:created>
  <dcterms:modified xsi:type="dcterms:W3CDTF">2018-02-14T03:45:39Z</dcterms:modified>
</cp:coreProperties>
</file>