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7.3" sheetId="1" r:id="rId1"/>
  </sheets>
  <definedNames>
    <definedName name="_xlnm.Print_Area" localSheetId="0">'T-7.3'!$A$1:$AB$25</definedName>
  </definedNames>
  <calcPr calcId="125725"/>
</workbook>
</file>

<file path=xl/calcChain.xml><?xml version="1.0" encoding="utf-8"?>
<calcChain xmlns="http://schemas.openxmlformats.org/spreadsheetml/2006/main">
  <c r="S18" i="1"/>
  <c r="P18"/>
  <c r="M18"/>
  <c r="M15" s="1"/>
  <c r="M9" s="1"/>
  <c r="J18"/>
  <c r="G18"/>
  <c r="S17"/>
  <c r="P17"/>
  <c r="M17"/>
  <c r="J17"/>
  <c r="G17"/>
  <c r="S16"/>
  <c r="P16"/>
  <c r="P15" s="1"/>
  <c r="M16"/>
  <c r="J16"/>
  <c r="J15" s="1"/>
  <c r="G16"/>
  <c r="U15"/>
  <c r="T15"/>
  <c r="S15"/>
  <c r="R15"/>
  <c r="Q15"/>
  <c r="O15"/>
  <c r="N15"/>
  <c r="L15"/>
  <c r="K15"/>
  <c r="I15"/>
  <c r="H15"/>
  <c r="G15"/>
  <c r="S14"/>
  <c r="P14"/>
  <c r="J14"/>
  <c r="G14"/>
  <c r="S13"/>
  <c r="P13"/>
  <c r="M13"/>
  <c r="J13"/>
  <c r="G13"/>
  <c r="S12"/>
  <c r="P12"/>
  <c r="M12"/>
  <c r="J12"/>
  <c r="G12"/>
  <c r="U11"/>
  <c r="T11"/>
  <c r="T10" s="1"/>
  <c r="P11"/>
  <c r="P10" s="1"/>
  <c r="P9" s="1"/>
  <c r="M11"/>
  <c r="J11"/>
  <c r="J10" s="1"/>
  <c r="J9" s="1"/>
  <c r="G11"/>
  <c r="U10"/>
  <c r="R10"/>
  <c r="Q10"/>
  <c r="O10"/>
  <c r="N10"/>
  <c r="M10"/>
  <c r="L10"/>
  <c r="K10"/>
  <c r="I10"/>
  <c r="H10"/>
  <c r="G10"/>
  <c r="V9"/>
  <c r="U9"/>
  <c r="R9"/>
  <c r="Q9"/>
  <c r="O9"/>
  <c r="N9"/>
  <c r="L9"/>
  <c r="K9"/>
  <c r="I9"/>
  <c r="H9"/>
  <c r="G9"/>
  <c r="T9" l="1"/>
  <c r="S9" s="1"/>
  <c r="S10"/>
  <c r="S11"/>
</calcChain>
</file>

<file path=xl/sharedStrings.xml><?xml version="1.0" encoding="utf-8"?>
<sst xmlns="http://schemas.openxmlformats.org/spreadsheetml/2006/main" count="75" uniqueCount="46">
  <si>
    <t>ตาราง</t>
  </si>
  <si>
    <t>ประชากรอายุ 15 ปีขึ้นไป จำแนกตามเพศ และสถานภาพแรงงาน เป็นรายไตรมาส พ.ศ. 2560 - 2561</t>
  </si>
  <si>
    <t>Table</t>
  </si>
  <si>
    <t>Population Aged 15 Years and Over by Sex, Labour Force Status and Quarterly: 2017 - 2018</t>
  </si>
  <si>
    <t>2560 (2017)</t>
  </si>
  <si>
    <t>2561 (2018)</t>
  </si>
  <si>
    <t>สถานภาพแรงงาน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</si>
  <si>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</si>
  <si>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</si>
  <si>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</si>
  <si>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</si>
  <si>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>Labour force status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</si>
  <si>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</si>
  <si>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</si>
  <si>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</si>
  <si>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</si>
  <si>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</si>
  <si>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</si>
  <si>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</si>
  <si>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</si>
  <si>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</si>
  <si>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</si>
  <si>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</si>
  <si>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กำลังแรงงานรวม</t>
  </si>
  <si>
    <t>Total  labour  force</t>
  </si>
  <si>
    <t>1. กำลังแรงงานปัจจุบัน</t>
  </si>
  <si>
    <t>1.  Current  labour force</t>
  </si>
  <si>
    <t>1.1  ผู้มีงานทำ</t>
  </si>
  <si>
    <t>1.1.  Employed</t>
  </si>
  <si>
    <t>1.2  ผู้ว่างงาน</t>
  </si>
  <si>
    <t>1.2  Unemployed</t>
  </si>
  <si>
    <t>2.  กำลังแรงงานที่รอฤดูกาล</t>
  </si>
  <si>
    <t>-</t>
  </si>
  <si>
    <t>2. Seasonally inactive labour force</t>
  </si>
  <si>
    <t>ผู้ไม่อยู่ในกำลังแรงงาน</t>
  </si>
  <si>
    <t>Persons not in labour force</t>
  </si>
  <si>
    <t>1. ทำงานบ้าน</t>
  </si>
  <si>
    <t>1. Household work</t>
  </si>
  <si>
    <t>2. เรียนหนังสือ</t>
  </si>
  <si>
    <t>2. Studies</t>
  </si>
  <si>
    <t>3. อื่นๆ</t>
  </si>
  <si>
    <t>3. Others</t>
  </si>
  <si>
    <t>ที่มา:</t>
  </si>
  <si>
    <t xml:space="preserve"> สำรวจภาวะการทำงานของประชากร พ.ศ. 2560 - 2561 ระดับจังหวัด  สำนักงานสถิติแห่งชาติ</t>
  </si>
  <si>
    <t>Source:</t>
  </si>
  <si>
    <t>Labour Force Survey: 2017 - 2018, Provincial level,  National Statistical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</si>
</sst>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1" xfId="1" applyFont="1" applyBorder="1"/>
    <xf numFmtId="0" fontId="5" fillId="0" borderId="1" xfId="1" applyFont="1" applyBorder="1" applyAlignment="1">
      <alignment horizontal="right" vertical="center"/>
    </xf>
    <xf numFmtId="0" fontId="4" fillId="0" borderId="0" xfId="1" applyFont="1"/>
    <xf numFmtId="0" fontId="4" fillId="0" borderId="2" xfId="1" applyFont="1" applyBorder="1"/>
    <xf numFmtId="0" fontId="4" fillId="0" borderId="3" xfId="1" applyFont="1" applyBorder="1"/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5" fillId="0" borderId="2" xfId="1" applyFont="1" applyBorder="1" applyAlignment="1">
      <alignment horizontal="right"/>
    </xf>
    <xf numFmtId="0" fontId="6" fillId="0" borderId="0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/>
    <xf numFmtId="0" fontId="6" fillId="0" borderId="9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1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7" fillId="0" borderId="0" xfId="1" applyFont="1" applyBorder="1" applyAlignment="1">
      <alignment horizontal="center" vertical="center"/>
    </xf>
    <xf numFmtId="3" fontId="8" fillId="0" borderId="12" xfId="1" applyNumberFormat="1" applyFont="1" applyBorder="1" applyAlignment="1">
      <alignment horizontal="right" vertical="center"/>
    </xf>
    <xf numFmtId="3" fontId="7" fillId="0" borderId="7" xfId="1" applyNumberFormat="1" applyFont="1" applyBorder="1" applyAlignment="1">
      <alignment horizontal="right" vertical="center"/>
    </xf>
    <xf numFmtId="3" fontId="8" fillId="0" borderId="7" xfId="1" applyNumberFormat="1" applyFont="1" applyBorder="1" applyAlignment="1">
      <alignment horizontal="right" vertical="center"/>
    </xf>
    <xf numFmtId="3" fontId="7" fillId="0" borderId="0" xfId="1" applyNumberFormat="1" applyFont="1" applyBorder="1" applyAlignment="1">
      <alignment vertical="center"/>
    </xf>
    <xf numFmtId="0" fontId="7" fillId="0" borderId="2" xfId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3" fontId="8" fillId="0" borderId="14" xfId="1" applyNumberFormat="1" applyFont="1" applyBorder="1" applyAlignment="1">
      <alignment horizontal="right" vertical="center"/>
    </xf>
    <xf numFmtId="0" fontId="7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3" fontId="5" fillId="0" borderId="14" xfId="1" applyNumberFormat="1" applyFont="1" applyBorder="1" applyAlignment="1">
      <alignment horizontal="right" vertical="center"/>
    </xf>
    <xf numFmtId="3" fontId="5" fillId="0" borderId="7" xfId="1" applyNumberFormat="1" applyFont="1" applyBorder="1" applyAlignment="1">
      <alignment horizontal="right" vertical="center"/>
    </xf>
    <xf numFmtId="3" fontId="6" fillId="0" borderId="11" xfId="1" applyNumberFormat="1" applyFont="1" applyBorder="1" applyAlignment="1">
      <alignment horizontal="right" vertical="center"/>
    </xf>
    <xf numFmtId="3" fontId="6" fillId="0" borderId="14" xfId="1" applyNumberFormat="1" applyFont="1" applyBorder="1" applyAlignment="1">
      <alignment horizontal="right" vertical="center"/>
    </xf>
    <xf numFmtId="3" fontId="6" fillId="0" borderId="7" xfId="1" applyNumberFormat="1" applyFont="1" applyBorder="1" applyAlignment="1">
      <alignment horizontal="right" vertical="center"/>
    </xf>
    <xf numFmtId="3" fontId="6" fillId="0" borderId="0" xfId="1" applyNumberFormat="1" applyFont="1" applyAlignment="1">
      <alignment horizontal="right" vertical="center"/>
    </xf>
    <xf numFmtId="0" fontId="6" fillId="0" borderId="0" xfId="1" applyFont="1" applyBorder="1" applyAlignment="1">
      <alignment vertical="center"/>
    </xf>
    <xf numFmtId="3" fontId="7" fillId="0" borderId="11" xfId="1" applyNumberFormat="1" applyFont="1" applyBorder="1" applyAlignment="1">
      <alignment horizontal="right" vertical="center"/>
    </xf>
    <xf numFmtId="3" fontId="7" fillId="0" borderId="14" xfId="1" applyNumberFormat="1" applyFont="1" applyBorder="1" applyAlignment="1">
      <alignment horizontal="right" vertical="center"/>
    </xf>
    <xf numFmtId="0" fontId="4" fillId="0" borderId="9" xfId="1" applyFont="1" applyBorder="1"/>
    <xf numFmtId="0" fontId="4" fillId="0" borderId="13" xfId="1" applyFont="1" applyBorder="1"/>
    <xf numFmtId="0" fontId="4" fillId="0" borderId="10" xfId="1" applyFont="1" applyBorder="1"/>
    <xf numFmtId="0" fontId="6" fillId="0" borderId="0" xfId="1" applyFont="1" applyAlignment="1">
      <alignment horizontal="right" vertical="center"/>
    </xf>
  </cellXfs>
  <cellStyles count="4">
    <cellStyle name="Comma 2" xfId="2"/>
    <cellStyle name="Normal 2" xfId="1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AA26"/>
  <sheetViews>
    <sheetView tabSelected="1" view="pageBreakPreview" topLeftCell="A15" zoomScale="90" zoomScaleNormal="100" zoomScaleSheetLayoutView="90" workbookViewId="0">
      <selection activeCell="J25" sqref="J25"/>
    </sheetView>
  </sheetViews>
  <sheetFormatPr defaultColWidth="11.375" defaultRowHeight="18.75"/>
  <cols>
    <col min="1" max="1" width="2" style="6" customWidth="1"/>
    <col min="2" max="2" width="1.75" style="6" customWidth="1"/>
    <col min="3" max="3" width="3.25" style="6" customWidth="1"/>
    <col min="4" max="4" width="2.125" style="6" customWidth="1"/>
    <col min="5" max="5" width="5.125" style="6" customWidth="1"/>
    <col min="6" max="6" width="12.625" style="6" customWidth="1"/>
    <col min="7" max="21" width="8.375" style="6" customWidth="1"/>
    <col min="22" max="22" width="1.25" style="6" customWidth="1"/>
    <col min="23" max="23" width="2" style="6" customWidth="1"/>
    <col min="24" max="24" width="1.625" style="6" customWidth="1"/>
    <col min="25" max="25" width="1.375" style="6" customWidth="1"/>
    <col min="26" max="26" width="11.375" style="6"/>
    <col min="27" max="27" width="15.75" style="6" customWidth="1"/>
    <col min="28" max="28" width="2.875" style="6" customWidth="1"/>
    <col min="29" max="29" width="7.125" style="6" customWidth="1"/>
    <col min="30" max="16384" width="11.375" style="6"/>
  </cols>
  <sheetData>
    <row r="1" spans="1:27" s="1" customFormat="1" ht="23.25" customHeight="1">
      <c r="B1" s="2" t="s">
        <v>0</v>
      </c>
      <c r="C1" s="2"/>
      <c r="D1" s="2"/>
      <c r="E1" s="3">
        <v>7.3</v>
      </c>
      <c r="F1" s="2" t="s">
        <v>1</v>
      </c>
    </row>
    <row r="2" spans="1:27" s="1" customFormat="1" ht="19.5" customHeight="1">
      <c r="B2" s="2" t="s">
        <v>2</v>
      </c>
      <c r="C2" s="2"/>
      <c r="D2" s="2"/>
      <c r="E2" s="3">
        <v>7.3</v>
      </c>
      <c r="F2" s="2" t="s">
        <v>3</v>
      </c>
    </row>
    <row r="3" spans="1:27" ht="13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5"/>
      <c r="Y3" s="5"/>
      <c r="Z3" s="5"/>
      <c r="AA3" s="5"/>
    </row>
    <row r="4" spans="1:27" ht="20.25" customHeight="1">
      <c r="A4" s="7"/>
      <c r="B4" s="7"/>
      <c r="C4" s="7"/>
      <c r="D4" s="7"/>
      <c r="E4" s="7"/>
      <c r="F4" s="8"/>
      <c r="G4" s="9" t="s">
        <v>4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  <c r="S4" s="9" t="s">
        <v>5</v>
      </c>
      <c r="T4" s="10"/>
      <c r="U4" s="11"/>
      <c r="V4" s="12"/>
      <c r="W4" s="13"/>
      <c r="X4" s="13"/>
      <c r="Y4" s="13"/>
      <c r="Z4" s="13"/>
      <c r="AA4" s="13"/>
    </row>
    <row r="5" spans="1:27" s="20" customFormat="1" ht="20.25" customHeight="1">
      <c r="A5" s="14" t="s">
        <v>6</v>
      </c>
      <c r="B5" s="14"/>
      <c r="C5" s="14"/>
      <c r="D5" s="14"/>
      <c r="E5" s="14"/>
      <c r="F5" s="15"/>
      <c r="G5" s="16" t="s">
        <v>7</v>
      </c>
      <c r="H5" s="16"/>
      <c r="I5" s="17"/>
      <c r="J5" s="16" t="s">
        <v>8</v>
      </c>
      <c r="K5" s="16"/>
      <c r="L5" s="17"/>
      <c r="M5" s="18" t="s">
        <v>9</v>
      </c>
      <c r="N5" s="16"/>
      <c r="O5" s="17"/>
      <c r="P5" s="18" t="s">
        <v>10</v>
      </c>
      <c r="Q5" s="16"/>
      <c r="R5" s="17"/>
      <c r="S5" s="16" t="s">
        <v>7</v>
      </c>
      <c r="T5" s="16"/>
      <c r="U5" s="17"/>
      <c r="V5" s="19"/>
      <c r="W5" s="14" t="s">
        <v>11</v>
      </c>
      <c r="X5" s="14"/>
      <c r="Y5" s="14"/>
      <c r="Z5" s="14"/>
      <c r="AA5" s="14"/>
    </row>
    <row r="6" spans="1:27" s="20" customFormat="1" ht="20.25" customHeight="1">
      <c r="A6" s="14"/>
      <c r="B6" s="14"/>
      <c r="C6" s="14"/>
      <c r="D6" s="14"/>
      <c r="E6" s="14"/>
      <c r="F6" s="15"/>
      <c r="G6" s="21" t="s">
        <v>12</v>
      </c>
      <c r="H6" s="22"/>
      <c r="I6" s="23"/>
      <c r="J6" s="21" t="s">
        <v>13</v>
      </c>
      <c r="K6" s="22"/>
      <c r="L6" s="23"/>
      <c r="M6" s="21" t="s">
        <v>14</v>
      </c>
      <c r="N6" s="22"/>
      <c r="O6" s="23"/>
      <c r="P6" s="21" t="s">
        <v>15</v>
      </c>
      <c r="Q6" s="22"/>
      <c r="R6" s="23"/>
      <c r="S6" s="21" t="s">
        <v>12</v>
      </c>
      <c r="T6" s="22"/>
      <c r="U6" s="23"/>
      <c r="V6" s="19"/>
      <c r="W6" s="14"/>
      <c r="X6" s="14"/>
      <c r="Y6" s="14"/>
      <c r="Z6" s="14"/>
      <c r="AA6" s="14"/>
    </row>
    <row r="7" spans="1:27" s="20" customFormat="1" ht="20.25" customHeight="1">
      <c r="A7" s="14"/>
      <c r="B7" s="14"/>
      <c r="C7" s="14"/>
      <c r="D7" s="14"/>
      <c r="E7" s="14"/>
      <c r="F7" s="15"/>
      <c r="G7" s="24" t="s">
        <v>16</v>
      </c>
      <c r="H7" s="25" t="s">
        <v>17</v>
      </c>
      <c r="I7" s="26" t="s">
        <v>18</v>
      </c>
      <c r="J7" s="24" t="s">
        <v>16</v>
      </c>
      <c r="K7" s="25" t="s">
        <v>17</v>
      </c>
      <c r="L7" s="26" t="s">
        <v>18</v>
      </c>
      <c r="M7" s="24" t="s">
        <v>16</v>
      </c>
      <c r="N7" s="25" t="s">
        <v>17</v>
      </c>
      <c r="O7" s="26" t="s">
        <v>18</v>
      </c>
      <c r="P7" s="24" t="s">
        <v>16</v>
      </c>
      <c r="Q7" s="25" t="s">
        <v>17</v>
      </c>
      <c r="R7" s="26" t="s">
        <v>18</v>
      </c>
      <c r="S7" s="25" t="s">
        <v>16</v>
      </c>
      <c r="T7" s="25" t="s">
        <v>17</v>
      </c>
      <c r="U7" s="26" t="s">
        <v>18</v>
      </c>
      <c r="V7" s="27"/>
      <c r="W7" s="14"/>
      <c r="X7" s="14"/>
      <c r="Y7" s="14"/>
      <c r="Z7" s="14"/>
      <c r="AA7" s="14"/>
    </row>
    <row r="8" spans="1:27" s="20" customFormat="1" ht="20.25" customHeight="1">
      <c r="A8" s="28"/>
      <c r="B8" s="28"/>
      <c r="C8" s="28"/>
      <c r="D8" s="28"/>
      <c r="E8" s="28"/>
      <c r="F8" s="29"/>
      <c r="G8" s="30" t="s">
        <v>19</v>
      </c>
      <c r="H8" s="31" t="s">
        <v>20</v>
      </c>
      <c r="I8" s="32" t="s">
        <v>21</v>
      </c>
      <c r="J8" s="30" t="s">
        <v>19</v>
      </c>
      <c r="K8" s="31" t="s">
        <v>20</v>
      </c>
      <c r="L8" s="32" t="s">
        <v>21</v>
      </c>
      <c r="M8" s="30" t="s">
        <v>19</v>
      </c>
      <c r="N8" s="31" t="s">
        <v>20</v>
      </c>
      <c r="O8" s="32" t="s">
        <v>21</v>
      </c>
      <c r="P8" s="30" t="s">
        <v>19</v>
      </c>
      <c r="Q8" s="31" t="s">
        <v>20</v>
      </c>
      <c r="R8" s="32" t="s">
        <v>21</v>
      </c>
      <c r="S8" s="31" t="s">
        <v>19</v>
      </c>
      <c r="T8" s="31" t="s">
        <v>20</v>
      </c>
      <c r="U8" s="32" t="s">
        <v>21</v>
      </c>
      <c r="V8" s="33"/>
      <c r="W8" s="14"/>
      <c r="X8" s="14"/>
      <c r="Y8" s="14"/>
      <c r="Z8" s="14"/>
      <c r="AA8" s="14"/>
    </row>
    <row r="9" spans="1:27" s="40" customFormat="1" ht="28.5" customHeight="1">
      <c r="A9" s="34" t="s">
        <v>22</v>
      </c>
      <c r="B9" s="34"/>
      <c r="C9" s="34"/>
      <c r="D9" s="34"/>
      <c r="E9" s="34"/>
      <c r="F9" s="34"/>
      <c r="G9" s="35">
        <f>SUM(G10,G15)</f>
        <v>857919</v>
      </c>
      <c r="H9" s="35">
        <f t="shared" ref="H9:R9" si="0">SUM(H10,H15)</f>
        <v>407551</v>
      </c>
      <c r="I9" s="35">
        <f t="shared" si="0"/>
        <v>450368</v>
      </c>
      <c r="J9" s="35">
        <f t="shared" si="0"/>
        <v>858828</v>
      </c>
      <c r="K9" s="35">
        <f t="shared" si="0"/>
        <v>408023</v>
      </c>
      <c r="L9" s="35">
        <f t="shared" si="0"/>
        <v>450805</v>
      </c>
      <c r="M9" s="35">
        <f t="shared" si="0"/>
        <v>859747</v>
      </c>
      <c r="N9" s="35">
        <f t="shared" si="0"/>
        <v>408393</v>
      </c>
      <c r="O9" s="35">
        <f t="shared" si="0"/>
        <v>451354</v>
      </c>
      <c r="P9" s="35">
        <f t="shared" si="0"/>
        <v>860419</v>
      </c>
      <c r="Q9" s="35">
        <f t="shared" si="0"/>
        <v>408613</v>
      </c>
      <c r="R9" s="35">
        <f t="shared" si="0"/>
        <v>451806</v>
      </c>
      <c r="S9" s="36">
        <f t="shared" ref="S9:S18" si="1">SUM(T9:U9)</f>
        <v>861220</v>
      </c>
      <c r="T9" s="36">
        <f>SUM(T10,T15)</f>
        <v>408913</v>
      </c>
      <c r="U9" s="37">
        <f t="shared" ref="U9:V9" si="2">SUM(U10,U15)</f>
        <v>452307</v>
      </c>
      <c r="V9" s="38">
        <f t="shared" si="2"/>
        <v>0</v>
      </c>
      <c r="W9" s="39" t="s">
        <v>19</v>
      </c>
      <c r="X9" s="39"/>
      <c r="Y9" s="39"/>
      <c r="Z9" s="39"/>
      <c r="AA9" s="39"/>
    </row>
    <row r="10" spans="1:27" s="40" customFormat="1" ht="28.5" customHeight="1">
      <c r="A10" s="40" t="s">
        <v>23</v>
      </c>
      <c r="G10" s="41">
        <f>SUM(G14,G11)</f>
        <v>515931</v>
      </c>
      <c r="H10" s="37">
        <f>SUM(H11,H14)</f>
        <v>282463</v>
      </c>
      <c r="I10" s="37">
        <f>SUM(I11,I14)</f>
        <v>233468</v>
      </c>
      <c r="J10" s="37">
        <f t="shared" ref="J10:Q10" si="3">SUM(J11,J14)</f>
        <v>534128</v>
      </c>
      <c r="K10" s="37">
        <f t="shared" si="3"/>
        <v>290425</v>
      </c>
      <c r="L10" s="37">
        <f t="shared" si="3"/>
        <v>243703</v>
      </c>
      <c r="M10" s="37">
        <f t="shared" si="3"/>
        <v>540822</v>
      </c>
      <c r="N10" s="37">
        <f t="shared" si="3"/>
        <v>286628</v>
      </c>
      <c r="O10" s="37">
        <f t="shared" si="3"/>
        <v>254194</v>
      </c>
      <c r="P10" s="37">
        <f t="shared" si="3"/>
        <v>506887</v>
      </c>
      <c r="Q10" s="37">
        <f t="shared" si="3"/>
        <v>280677</v>
      </c>
      <c r="R10" s="37">
        <f>SUM(R11,R14)</f>
        <v>226210</v>
      </c>
      <c r="S10" s="36">
        <f t="shared" si="1"/>
        <v>538346</v>
      </c>
      <c r="T10" s="36">
        <f>SUM(T11,T14)</f>
        <v>294378</v>
      </c>
      <c r="U10" s="36">
        <f>SUM(U11,U14)</f>
        <v>243968</v>
      </c>
      <c r="V10" s="42"/>
      <c r="W10" s="42" t="s">
        <v>24</v>
      </c>
      <c r="X10" s="42"/>
      <c r="Y10" s="42"/>
      <c r="Z10" s="42"/>
      <c r="AA10" s="42"/>
    </row>
    <row r="11" spans="1:27" s="43" customFormat="1" ht="28.5" customHeight="1">
      <c r="B11" s="43" t="s">
        <v>25</v>
      </c>
      <c r="G11" s="44">
        <f>SUM(H11:I11)</f>
        <v>501397</v>
      </c>
      <c r="H11" s="45">
        <v>272920</v>
      </c>
      <c r="I11" s="45">
        <v>228477</v>
      </c>
      <c r="J11" s="46">
        <f>SUM(K11:L11)</f>
        <v>521867</v>
      </c>
      <c r="K11" s="47">
        <v>284223</v>
      </c>
      <c r="L11" s="48">
        <v>237644</v>
      </c>
      <c r="M11" s="49">
        <f>SUM(N11:O11)</f>
        <v>540822</v>
      </c>
      <c r="N11" s="47">
        <v>286628</v>
      </c>
      <c r="O11" s="49">
        <v>254194</v>
      </c>
      <c r="P11" s="46">
        <f>SUM(Q11:R11)</f>
        <v>504782</v>
      </c>
      <c r="Q11" s="47">
        <v>279302</v>
      </c>
      <c r="R11" s="48">
        <v>225480</v>
      </c>
      <c r="S11" s="48">
        <f t="shared" si="1"/>
        <v>516124</v>
      </c>
      <c r="T11" s="48">
        <f>SUM(T12:T13)</f>
        <v>279548</v>
      </c>
      <c r="U11" s="48">
        <f>SUM(U12:U13)</f>
        <v>236576</v>
      </c>
      <c r="V11" s="50"/>
      <c r="W11" s="50"/>
      <c r="X11" s="50" t="s">
        <v>26</v>
      </c>
      <c r="Y11" s="50"/>
      <c r="Z11" s="50"/>
      <c r="AA11" s="50"/>
    </row>
    <row r="12" spans="1:27" s="43" customFormat="1" ht="28.5" customHeight="1">
      <c r="C12" s="43" t="s">
        <v>27</v>
      </c>
      <c r="G12" s="44">
        <f>SUM(H12:I12)</f>
        <v>497555</v>
      </c>
      <c r="H12" s="45">
        <v>270266</v>
      </c>
      <c r="I12" s="45">
        <v>227289</v>
      </c>
      <c r="J12" s="46">
        <f>SUM(K12:L12)</f>
        <v>516229</v>
      </c>
      <c r="K12" s="47">
        <v>281293</v>
      </c>
      <c r="L12" s="48">
        <v>234936</v>
      </c>
      <c r="M12" s="49">
        <f>SUM(N12:O12)</f>
        <v>538095</v>
      </c>
      <c r="N12" s="47">
        <v>285077</v>
      </c>
      <c r="O12" s="49">
        <v>253018</v>
      </c>
      <c r="P12" s="46">
        <f>SUM(Q12:R12)</f>
        <v>500352</v>
      </c>
      <c r="Q12" s="47">
        <v>277922</v>
      </c>
      <c r="R12" s="48">
        <v>222430</v>
      </c>
      <c r="S12" s="48">
        <f t="shared" si="1"/>
        <v>510565</v>
      </c>
      <c r="T12" s="48">
        <v>275476</v>
      </c>
      <c r="U12" s="48">
        <v>235089</v>
      </c>
      <c r="V12" s="50"/>
      <c r="W12" s="50"/>
      <c r="X12" s="50"/>
      <c r="Y12" s="50" t="s">
        <v>28</v>
      </c>
      <c r="Z12" s="50"/>
      <c r="AA12" s="50"/>
    </row>
    <row r="13" spans="1:27" s="43" customFormat="1" ht="28.5" customHeight="1">
      <c r="C13" s="43" t="s">
        <v>29</v>
      </c>
      <c r="G13" s="44">
        <f>SUM(H13:I13)</f>
        <v>3842</v>
      </c>
      <c r="H13" s="45">
        <v>2654</v>
      </c>
      <c r="I13" s="45">
        <v>1188</v>
      </c>
      <c r="J13" s="46">
        <f>SUM(K13:L13)</f>
        <v>5637</v>
      </c>
      <c r="K13" s="47">
        <v>2930</v>
      </c>
      <c r="L13" s="48">
        <v>2707</v>
      </c>
      <c r="M13" s="49">
        <f>SUM(N13:O13)</f>
        <v>2727</v>
      </c>
      <c r="N13" s="47">
        <v>1551</v>
      </c>
      <c r="O13" s="49">
        <v>1176</v>
      </c>
      <c r="P13" s="46">
        <f>SUM(Q13:R13)</f>
        <v>4431</v>
      </c>
      <c r="Q13" s="47">
        <v>1381</v>
      </c>
      <c r="R13" s="48">
        <v>3050</v>
      </c>
      <c r="S13" s="48">
        <f t="shared" si="1"/>
        <v>5559</v>
      </c>
      <c r="T13" s="48">
        <v>4072</v>
      </c>
      <c r="U13" s="48">
        <v>1487</v>
      </c>
      <c r="V13" s="50"/>
      <c r="W13" s="50"/>
      <c r="X13" s="50"/>
      <c r="Y13" s="50" t="s">
        <v>30</v>
      </c>
      <c r="Z13" s="50"/>
      <c r="AA13" s="50"/>
    </row>
    <row r="14" spans="1:27" s="43" customFormat="1" ht="28.5" customHeight="1">
      <c r="B14" s="43" t="s">
        <v>31</v>
      </c>
      <c r="G14" s="44">
        <f>SUM(H14:I14)</f>
        <v>14534</v>
      </c>
      <c r="H14" s="45">
        <v>9543</v>
      </c>
      <c r="I14" s="45">
        <v>4991</v>
      </c>
      <c r="J14" s="46">
        <f>SUM(K14:L14)</f>
        <v>12261</v>
      </c>
      <c r="K14" s="47">
        <v>6202</v>
      </c>
      <c r="L14" s="48">
        <v>6059</v>
      </c>
      <c r="M14" s="49" t="s">
        <v>32</v>
      </c>
      <c r="N14" s="47" t="s">
        <v>32</v>
      </c>
      <c r="O14" s="49" t="s">
        <v>32</v>
      </c>
      <c r="P14" s="46">
        <f>SUM(Q14:R14)</f>
        <v>2105</v>
      </c>
      <c r="Q14" s="47">
        <v>1375</v>
      </c>
      <c r="R14" s="48">
        <v>730</v>
      </c>
      <c r="S14" s="48">
        <f t="shared" si="1"/>
        <v>22222</v>
      </c>
      <c r="T14" s="48">
        <v>14830</v>
      </c>
      <c r="U14" s="48">
        <v>7392</v>
      </c>
      <c r="V14" s="50"/>
      <c r="W14" s="50"/>
      <c r="X14" s="50" t="s">
        <v>33</v>
      </c>
      <c r="Y14" s="50"/>
      <c r="Z14" s="50"/>
      <c r="AA14" s="50"/>
    </row>
    <row r="15" spans="1:27" s="40" customFormat="1" ht="28.5" customHeight="1">
      <c r="A15" s="40" t="s">
        <v>34</v>
      </c>
      <c r="G15" s="41">
        <f>G16+G17+G18</f>
        <v>341988</v>
      </c>
      <c r="H15" s="37">
        <f>SUM(H16:H18)</f>
        <v>125088</v>
      </c>
      <c r="I15" s="37">
        <f>SUM(I16:I18)</f>
        <v>216900</v>
      </c>
      <c r="J15" s="51">
        <f>J16+J17+J18</f>
        <v>324700</v>
      </c>
      <c r="K15" s="51">
        <f t="shared" ref="K15:T15" si="4">K16+K17+K18</f>
        <v>117598</v>
      </c>
      <c r="L15" s="52">
        <f t="shared" si="4"/>
        <v>207102</v>
      </c>
      <c r="M15" s="52">
        <f t="shared" si="4"/>
        <v>318925</v>
      </c>
      <c r="N15" s="52">
        <f t="shared" si="4"/>
        <v>121765</v>
      </c>
      <c r="O15" s="52">
        <f t="shared" si="4"/>
        <v>197160</v>
      </c>
      <c r="P15" s="52">
        <f t="shared" si="4"/>
        <v>353532</v>
      </c>
      <c r="Q15" s="52">
        <f t="shared" si="4"/>
        <v>127936</v>
      </c>
      <c r="R15" s="52">
        <f t="shared" si="4"/>
        <v>225596</v>
      </c>
      <c r="S15" s="36">
        <f t="shared" si="1"/>
        <v>322874</v>
      </c>
      <c r="T15" s="52">
        <f t="shared" si="4"/>
        <v>114535</v>
      </c>
      <c r="U15" s="36">
        <f>SUM(U16:U18)</f>
        <v>208339</v>
      </c>
      <c r="V15" s="42"/>
      <c r="W15" s="42" t="s">
        <v>35</v>
      </c>
      <c r="X15" s="42"/>
      <c r="Y15" s="42"/>
      <c r="Z15" s="42"/>
      <c r="AA15" s="42"/>
    </row>
    <row r="16" spans="1:27" s="43" customFormat="1" ht="28.5" customHeight="1">
      <c r="B16" s="43" t="s">
        <v>36</v>
      </c>
      <c r="G16" s="44">
        <f>SUM(H16:I16)</f>
        <v>85392</v>
      </c>
      <c r="H16" s="45">
        <v>6644</v>
      </c>
      <c r="I16" s="45">
        <v>78748</v>
      </c>
      <c r="J16" s="46">
        <f>SUM(K16:L16)</f>
        <v>75147</v>
      </c>
      <c r="K16" s="47">
        <v>2306</v>
      </c>
      <c r="L16" s="48">
        <v>72841</v>
      </c>
      <c r="M16" s="49">
        <f>SUM(N16:O16)</f>
        <v>72618</v>
      </c>
      <c r="N16" s="47">
        <v>683</v>
      </c>
      <c r="O16" s="49">
        <v>71935</v>
      </c>
      <c r="P16" s="46">
        <f>SUM(Q16:R16)</f>
        <v>94086</v>
      </c>
      <c r="Q16" s="47">
        <v>4910</v>
      </c>
      <c r="R16" s="48">
        <v>89176</v>
      </c>
      <c r="S16" s="48">
        <f t="shared" si="1"/>
        <v>79301</v>
      </c>
      <c r="T16" s="48">
        <v>5119</v>
      </c>
      <c r="U16" s="48">
        <v>74182</v>
      </c>
      <c r="V16" s="50"/>
      <c r="W16" s="50"/>
      <c r="X16" s="50" t="s">
        <v>37</v>
      </c>
      <c r="Y16" s="50"/>
      <c r="Z16" s="50"/>
      <c r="AA16" s="50"/>
    </row>
    <row r="17" spans="1:27" s="43" customFormat="1" ht="28.5" customHeight="1">
      <c r="B17" s="43" t="s">
        <v>38</v>
      </c>
      <c r="G17" s="44">
        <f>SUM(H17:I17)</f>
        <v>87325</v>
      </c>
      <c r="H17" s="45">
        <v>39819</v>
      </c>
      <c r="I17" s="45">
        <v>47506</v>
      </c>
      <c r="J17" s="46">
        <f>SUM(K17:L17)</f>
        <v>80041</v>
      </c>
      <c r="K17" s="47">
        <v>36726</v>
      </c>
      <c r="L17" s="48">
        <v>43315</v>
      </c>
      <c r="M17" s="49">
        <f>SUM(N17:O17)</f>
        <v>80042</v>
      </c>
      <c r="N17" s="47">
        <v>38071</v>
      </c>
      <c r="O17" s="49">
        <v>41971</v>
      </c>
      <c r="P17" s="46">
        <f>SUM(Q17:R17)</f>
        <v>80515</v>
      </c>
      <c r="Q17" s="47">
        <v>38870</v>
      </c>
      <c r="R17" s="48">
        <v>41645</v>
      </c>
      <c r="S17" s="48">
        <f t="shared" si="1"/>
        <v>78672</v>
      </c>
      <c r="T17" s="48">
        <v>37865</v>
      </c>
      <c r="U17" s="48">
        <v>40807</v>
      </c>
      <c r="V17" s="50"/>
      <c r="W17" s="50"/>
      <c r="X17" s="50" t="s">
        <v>39</v>
      </c>
      <c r="Y17" s="50"/>
      <c r="Z17" s="50"/>
      <c r="AA17" s="50"/>
    </row>
    <row r="18" spans="1:27" s="43" customFormat="1" ht="28.5" customHeight="1">
      <c r="B18" s="43" t="s">
        <v>40</v>
      </c>
      <c r="G18" s="46">
        <f>SUM(H18:I18)</f>
        <v>169271</v>
      </c>
      <c r="H18" s="47">
        <v>78625</v>
      </c>
      <c r="I18" s="48">
        <v>90646</v>
      </c>
      <c r="J18" s="46">
        <f>SUM(K18:L18)</f>
        <v>169512</v>
      </c>
      <c r="K18" s="47">
        <v>78566</v>
      </c>
      <c r="L18" s="48">
        <v>90946</v>
      </c>
      <c r="M18" s="49">
        <f>SUM(N18:O18)</f>
        <v>166265</v>
      </c>
      <c r="N18" s="47">
        <v>83011</v>
      </c>
      <c r="O18" s="49">
        <v>83254</v>
      </c>
      <c r="P18" s="46">
        <f>SUM(Q18:R18)</f>
        <v>178931</v>
      </c>
      <c r="Q18" s="47">
        <v>84156</v>
      </c>
      <c r="R18" s="48">
        <v>94775</v>
      </c>
      <c r="S18" s="48">
        <f t="shared" si="1"/>
        <v>164901</v>
      </c>
      <c r="T18" s="48">
        <v>71551</v>
      </c>
      <c r="U18" s="48">
        <v>93350</v>
      </c>
      <c r="V18" s="50"/>
      <c r="W18" s="50"/>
      <c r="X18" s="50" t="s">
        <v>41</v>
      </c>
      <c r="Y18" s="50"/>
      <c r="Z18" s="50"/>
      <c r="AA18" s="50"/>
    </row>
    <row r="19" spans="1:27" ht="6" customHeight="1">
      <c r="A19" s="4"/>
      <c r="B19" s="4"/>
      <c r="C19" s="4"/>
      <c r="D19" s="4"/>
      <c r="E19" s="4"/>
      <c r="F19" s="4"/>
      <c r="G19" s="53"/>
      <c r="H19" s="54"/>
      <c r="I19" s="55"/>
      <c r="J19" s="53"/>
      <c r="K19" s="54"/>
      <c r="L19" s="55"/>
      <c r="M19" s="4"/>
      <c r="N19" s="54"/>
      <c r="O19" s="4"/>
      <c r="P19" s="53"/>
      <c r="Q19" s="54"/>
      <c r="R19" s="55"/>
      <c r="S19" s="55"/>
      <c r="T19" s="55"/>
      <c r="U19" s="55"/>
      <c r="V19" s="4"/>
      <c r="W19" s="4"/>
      <c r="X19" s="4"/>
      <c r="Y19" s="4"/>
      <c r="Z19" s="4"/>
      <c r="AA19" s="4"/>
    </row>
    <row r="20" spans="1:27" ht="6" customHeight="1"/>
    <row r="21" spans="1:27" s="43" customFormat="1" ht="21" customHeight="1">
      <c r="D21" s="56" t="s">
        <v>42</v>
      </c>
      <c r="E21" s="43" t="s">
        <v>43</v>
      </c>
    </row>
    <row r="22" spans="1:27" s="43" customFormat="1" ht="21" customHeight="1">
      <c r="D22" s="56" t="s">
        <v>44</v>
      </c>
      <c r="E22" s="43" t="s">
        <v>45</v>
      </c>
    </row>
    <row r="23" spans="1:27" s="20" customFormat="1" ht="17.25" customHeight="1"/>
    <row r="24" spans="1:27" s="20" customFormat="1" ht="15.75" customHeight="1"/>
    <row r="25" spans="1:27" s="20" customFormat="1" ht="17.25" customHeight="1"/>
    <row r="26" spans="1:27" s="20" customFormat="1" ht="15.75" customHeight="1"/>
  </sheetData>
  <mergeCells count="17">
    <mergeCell ref="W9:AA9"/>
    <mergeCell ref="G6:I6"/>
    <mergeCell ref="J6:L6"/>
    <mergeCell ref="M6:O6"/>
    <mergeCell ref="P6:R6"/>
    <mergeCell ref="S6:U6"/>
    <mergeCell ref="A9:F9"/>
    <mergeCell ref="W3:AA3"/>
    <mergeCell ref="G4:R4"/>
    <mergeCell ref="S4:U4"/>
    <mergeCell ref="A5:F8"/>
    <mergeCell ref="G5:I5"/>
    <mergeCell ref="J5:L5"/>
    <mergeCell ref="M5:O5"/>
    <mergeCell ref="P5:R5"/>
    <mergeCell ref="S5:U5"/>
    <mergeCell ref="W5:AA8"/>
  </mergeCells>
  <pageMargins left="0.55118110236220497" right="0.118110236220472" top="0.53740157499999996" bottom="0.59055118110236204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T-7.3</vt:lpstr>
      <vt:lpstr>'T-7.3'!Print_Area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2018-11-06T01:46:21Z</dcterms:created>
  <dcterms:modified xsi:type="dcterms:W3CDTF">2018-11-06T01:46:25Z</dcterms:modified>
</cp:coreProperties>
</file>