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3." sheetId="1" r:id="rId1"/>
  </sheets>
  <definedNames>
    <definedName name="_xlnm.Print_Area" localSheetId="0">'T-19.3.'!$A$1:$S$248</definedName>
  </definedNames>
  <calcPr calcId="125725"/>
</workbook>
</file>

<file path=xl/calcChain.xml><?xml version="1.0" encoding="utf-8"?>
<calcChain xmlns="http://schemas.openxmlformats.org/spreadsheetml/2006/main">
  <c r="Q240" i="1"/>
  <c r="P240"/>
  <c r="O240"/>
  <c r="N240"/>
  <c r="M240"/>
  <c r="L240"/>
  <c r="K240"/>
  <c r="J240"/>
  <c r="I240"/>
  <c r="H240"/>
  <c r="G240"/>
  <c r="F240"/>
  <c r="E240"/>
  <c r="Q235"/>
  <c r="P235"/>
  <c r="O235"/>
  <c r="N235"/>
  <c r="M235"/>
  <c r="L235"/>
  <c r="J235"/>
  <c r="I235"/>
  <c r="G235"/>
  <c r="F235"/>
  <c r="E235"/>
  <c r="P219"/>
  <c r="O219"/>
  <c r="N219"/>
  <c r="M219"/>
  <c r="L219"/>
  <c r="J219"/>
  <c r="I219"/>
  <c r="G219"/>
  <c r="F219"/>
  <c r="E219"/>
  <c r="P214"/>
  <c r="O214"/>
  <c r="N214"/>
  <c r="M214"/>
  <c r="L214"/>
  <c r="J214"/>
  <c r="I214"/>
  <c r="G214"/>
  <c r="F214"/>
  <c r="E214"/>
  <c r="Q207"/>
  <c r="P207"/>
  <c r="O207"/>
  <c r="N207"/>
  <c r="M207"/>
  <c r="L207"/>
  <c r="J207"/>
  <c r="I207"/>
  <c r="G207"/>
  <c r="F207"/>
  <c r="E207"/>
  <c r="Q187"/>
  <c r="P187"/>
  <c r="O187"/>
  <c r="N187"/>
  <c r="M187"/>
  <c r="L187"/>
  <c r="J187"/>
  <c r="I187"/>
  <c r="G187"/>
  <c r="F187"/>
  <c r="E187"/>
  <c r="Q181"/>
  <c r="P181"/>
  <c r="O181"/>
  <c r="N181"/>
  <c r="M181"/>
  <c r="L181"/>
  <c r="K181"/>
  <c r="J181"/>
  <c r="I181"/>
  <c r="G181"/>
  <c r="F181"/>
  <c r="E181"/>
  <c r="Q158"/>
  <c r="P158"/>
  <c r="O158"/>
  <c r="N158"/>
  <c r="M158"/>
  <c r="L158"/>
  <c r="J158"/>
  <c r="I158"/>
  <c r="H158"/>
  <c r="G158"/>
  <c r="F158"/>
  <c r="E158"/>
  <c r="Q143"/>
  <c r="P143"/>
  <c r="O143"/>
  <c r="N143"/>
  <c r="M143"/>
  <c r="L143"/>
  <c r="K143"/>
  <c r="J143"/>
  <c r="I143"/>
  <c r="H143"/>
  <c r="G143"/>
  <c r="F143"/>
  <c r="E143"/>
  <c r="P126"/>
  <c r="O126"/>
  <c r="N126"/>
  <c r="M126"/>
  <c r="L126"/>
  <c r="J126"/>
  <c r="I126"/>
  <c r="H126"/>
  <c r="G126"/>
  <c r="F126"/>
  <c r="E126"/>
  <c r="Q113"/>
  <c r="P113"/>
  <c r="O113"/>
  <c r="N113"/>
  <c r="M113"/>
  <c r="L113"/>
  <c r="J113"/>
  <c r="I113"/>
  <c r="G113"/>
  <c r="F113"/>
  <c r="E113"/>
  <c r="Q108"/>
  <c r="P108"/>
  <c r="O108"/>
  <c r="N108"/>
  <c r="M108"/>
  <c r="L108"/>
  <c r="J108"/>
  <c r="I108"/>
  <c r="H108"/>
  <c r="G108"/>
  <c r="F108"/>
  <c r="E108"/>
  <c r="Q80"/>
  <c r="P80"/>
  <c r="O80"/>
  <c r="N80"/>
  <c r="M80"/>
  <c r="L80"/>
  <c r="K80"/>
  <c r="J80"/>
  <c r="I80"/>
  <c r="G80"/>
  <c r="F80"/>
  <c r="E80"/>
  <c r="Q62"/>
  <c r="P62"/>
  <c r="O62"/>
  <c r="N62"/>
  <c r="M62"/>
  <c r="L62"/>
  <c r="J62"/>
  <c r="I62"/>
  <c r="G62"/>
  <c r="F62"/>
  <c r="E62"/>
  <c r="P52"/>
  <c r="O52"/>
  <c r="N52"/>
  <c r="M52"/>
  <c r="L52"/>
  <c r="J52"/>
  <c r="I52"/>
  <c r="G52"/>
  <c r="F52"/>
  <c r="E52"/>
  <c r="Q46"/>
  <c r="P46"/>
  <c r="O46"/>
  <c r="N46"/>
  <c r="M46"/>
  <c r="L46"/>
  <c r="J46"/>
  <c r="I46"/>
  <c r="G46"/>
  <c r="F46"/>
  <c r="E46"/>
  <c r="Q13"/>
  <c r="Q12" s="1"/>
  <c r="P13"/>
  <c r="P12" s="1"/>
  <c r="O13"/>
  <c r="O12" s="1"/>
  <c r="N13"/>
  <c r="M13"/>
  <c r="M12" s="1"/>
  <c r="L13"/>
  <c r="L12" s="1"/>
  <c r="K13"/>
  <c r="K12" s="1"/>
  <c r="J13"/>
  <c r="I13"/>
  <c r="I12" s="1"/>
  <c r="H13"/>
  <c r="H12" s="1"/>
  <c r="G13"/>
  <c r="G12" s="1"/>
  <c r="F13"/>
  <c r="E13"/>
  <c r="E12" s="1"/>
  <c r="N12"/>
  <c r="J12"/>
  <c r="F12"/>
</calcChain>
</file>

<file path=xl/sharedStrings.xml><?xml version="1.0" encoding="utf-8"?>
<sst xmlns="http://schemas.openxmlformats.org/spreadsheetml/2006/main" count="1618" uniqueCount="357">
  <si>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</si>
  <si>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</si>
  <si>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Table</t>
  </si>
  <si>
    <t>Actual Revenue and Expenditure of Subdistrict Administration Organization by Type, District and Subdistrict Administration Organization: Fiscal Year 2017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</si>
  <si>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</si>
  <si>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</si>
  <si>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</si>
  <si>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</si>
  <si>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</si>
  <si>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</si>
  <si>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</si>
  <si>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</si>
  <si>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</si>
  <si>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</si>
  <si>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</si>
  <si>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</si>
  <si>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</si>
  <si>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</si>
  <si>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</si>
  <si>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</si>
  <si>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</si>
  <si>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</si>
  <si>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</si>
  <si>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</si>
  <si>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</si>
  <si>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</si>
  <si>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</si>
  <si>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</si>
  <si>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</si>
  <si>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</si>
  <si>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</si>
  <si>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</si>
  <si>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</si>
  <si>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</si>
  <si>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</si>
  <si>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</si>
  <si>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</si>
  <si>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</si>
  <si>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</si>
  <si>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</si>
  <si>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</si>
  <si>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</si>
  <si>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</si>
  <si>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</si>
  <si>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</si>
  <si>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</si>
  <si>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</si>
  <si>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</si>
  <si>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</si>
  <si>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</si>
  <si>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เมืองสุรินทร์</t>
  </si>
  <si>
    <t>Muang Surin</t>
  </si>
  <si>
    <t>นอกเมือง</t>
  </si>
  <si>
    <t>-</t>
  </si>
  <si>
    <t>Nongmuang</t>
  </si>
  <si>
    <t>สลักได</t>
  </si>
  <si>
    <t>Salakdai</t>
  </si>
  <si>
    <t>แกใหญ่</t>
  </si>
  <si>
    <t>Kaeyai</t>
  </si>
  <si>
    <t>ท่าสว่าง</t>
  </si>
  <si>
    <t>Tasawang</t>
  </si>
  <si>
    <t>นาดี</t>
  </si>
  <si>
    <t>Nadee</t>
  </si>
  <si>
    <t>คอโค</t>
  </si>
  <si>
    <t>Koko</t>
  </si>
  <si>
    <t>เพี้ยราม</t>
  </si>
  <si>
    <t>Plewram</t>
  </si>
  <si>
    <t>กาเกาะ</t>
  </si>
  <si>
    <t>Kakok</t>
  </si>
  <si>
    <t>ตั้งใจ</t>
  </si>
  <si>
    <t>Tangjai</t>
  </si>
  <si>
    <t>เทนมีย์</t>
  </si>
  <si>
    <t>Tenme</t>
  </si>
  <si>
    <t>สวาย</t>
  </si>
  <si>
    <t>Sawai</t>
  </si>
  <si>
    <t>เฉนียง</t>
  </si>
  <si>
    <t>Chaneng</t>
  </si>
  <si>
    <t>นาบัว</t>
  </si>
  <si>
    <t>Nabua</t>
  </si>
  <si>
    <t>ตาอ็อง</t>
  </si>
  <si>
    <t>Ta-oang</t>
  </si>
  <si>
    <t>เมืองที</t>
  </si>
  <si>
    <t>Mung Thi</t>
  </si>
  <si>
    <t>สำโรง</t>
  </si>
  <si>
    <t>Samrong</t>
  </si>
  <si>
    <t>ราม</t>
  </si>
  <si>
    <t>Ram</t>
  </si>
  <si>
    <t>บุฤาษี</t>
  </si>
  <si>
    <t>Buresai</t>
  </si>
  <si>
    <t>ตระแสง</t>
  </si>
  <si>
    <t>Trasang</t>
  </si>
  <si>
    <t>แสลงพันธ์</t>
  </si>
  <si>
    <t>Salangpan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</si>
  <si>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</si>
  <si>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>Actual Revenue and Expenditure of Subdistrict Administration Organization by Type, District and Subdistrict Administration Organization: Fiscal Year 2017 (Cont.)</t>
  </si>
  <si>
    <t>ชุมพลบุรี</t>
  </si>
  <si>
    <t>chumphonburi</t>
  </si>
  <si>
    <t>ไพรขลา</t>
  </si>
  <si>
    <t>Phrai khala</t>
  </si>
  <si>
    <t>ศรีณรงค์</t>
  </si>
  <si>
    <t>Si Narong</t>
  </si>
  <si>
    <t>เมืองบัว</t>
  </si>
  <si>
    <t>Mueang Bua</t>
  </si>
  <si>
    <t>กระเบื้อง</t>
  </si>
  <si>
    <t>Krabueang</t>
  </si>
  <si>
    <t>หนองเรือ</t>
  </si>
  <si>
    <t>Nong Ruea</t>
  </si>
  <si>
    <t>ท่าตูม</t>
  </si>
  <si>
    <t>Tha Tum</t>
  </si>
  <si>
    <t>กระโพ</t>
  </si>
  <si>
    <t>Krapho</t>
  </si>
  <si>
    <t>พรมเทพ</t>
  </si>
  <si>
    <t>Phrom Thep</t>
  </si>
  <si>
    <t>โพนครก</t>
  </si>
  <si>
    <t>Phon Khrok</t>
  </si>
  <si>
    <t>บะ</t>
  </si>
  <si>
    <t>Ba</t>
  </si>
  <si>
    <t>หนองบัว</t>
  </si>
  <si>
    <t>Nong Bua</t>
  </si>
  <si>
    <t>บัวโคก</t>
  </si>
  <si>
    <t>Bua Khok</t>
  </si>
  <si>
    <t>หนองเมธี</t>
  </si>
  <si>
    <t>Nong Methi</t>
  </si>
  <si>
    <t>ทุ่งกุลา</t>
  </si>
  <si>
    <t>Thung Kula</t>
  </si>
  <si>
    <t>จอมพระ</t>
  </si>
  <si>
    <t>Chom Phra</t>
  </si>
  <si>
    <t>เมืองลีง</t>
  </si>
  <si>
    <t>Mueang Ling</t>
  </si>
  <si>
    <t>หนองสนิท</t>
  </si>
  <si>
    <t>Nong Sanit</t>
  </si>
  <si>
    <t>บ้านผือ</t>
  </si>
  <si>
    <t>Ban Phue</t>
  </si>
  <si>
    <t>ลุ่มระวี</t>
  </si>
  <si>
    <t>Lum Rawi</t>
  </si>
  <si>
    <t>ชุมแสง</t>
  </si>
  <si>
    <t>Chum Saeng</t>
  </si>
  <si>
    <t>เป็นสุข</t>
  </si>
  <si>
    <t>Pen Suk</t>
  </si>
  <si>
    <t>ปราสาท</t>
  </si>
  <si>
    <t>Prasat</t>
  </si>
  <si>
    <t>กังแอน</t>
  </si>
  <si>
    <t>Kangann</t>
  </si>
  <si>
    <t>บ้านพลวง</t>
  </si>
  <si>
    <t>Banplung</t>
  </si>
  <si>
    <t>หนองใหญ่</t>
  </si>
  <si>
    <t>Nongyai</t>
  </si>
  <si>
    <t>ไพล</t>
  </si>
  <si>
    <t>Pri</t>
  </si>
  <si>
    <t>ประทัดบุ</t>
  </si>
  <si>
    <t>Pratadbu</t>
  </si>
  <si>
    <t>ตานี</t>
  </si>
  <si>
    <t>Tanee</t>
  </si>
  <si>
    <t>เชื้อเพลิง</t>
  </si>
  <si>
    <t>Chea preng</t>
  </si>
  <si>
    <t>ทุ่งมน</t>
  </si>
  <si>
    <t>Tungmon</t>
  </si>
  <si>
    <t>สมุด</t>
  </si>
  <si>
    <t>Samud</t>
  </si>
  <si>
    <t>ปรือ</t>
  </si>
  <si>
    <t>Prau</t>
  </si>
  <si>
    <t>โชคนาสาม</t>
  </si>
  <si>
    <t>Choknasam</t>
  </si>
  <si>
    <t>บ้านไทร</t>
  </si>
  <si>
    <t>Bansai</t>
  </si>
  <si>
    <t>โคกยาง</t>
  </si>
  <si>
    <t>kokyang</t>
  </si>
  <si>
    <t>โคกสะอาด</t>
  </si>
  <si>
    <t>Kok sa-ard</t>
  </si>
  <si>
    <t>ปราสาททนง</t>
  </si>
  <si>
    <t>Prasattanong</t>
  </si>
  <si>
    <t>ทมอ</t>
  </si>
  <si>
    <t>Thamo</t>
  </si>
  <si>
    <t>ตาเบา</t>
  </si>
  <si>
    <t>Ta Bao</t>
  </si>
  <si>
    <t>กาบเชิง</t>
  </si>
  <si>
    <t>Kap Choeng</t>
  </si>
  <si>
    <t>ด่าน</t>
  </si>
  <si>
    <t>Dan</t>
  </si>
  <si>
    <t>คูตัน</t>
  </si>
  <si>
    <t>Khu Tan</t>
  </si>
  <si>
    <t>ตะเคียน</t>
  </si>
  <si>
    <t>Takean</t>
  </si>
  <si>
    <t>แนงมุด</t>
  </si>
  <si>
    <t>Nangmud</t>
  </si>
  <si>
    <t>รัตนบุรี</t>
  </si>
  <si>
    <t>Rattanaburi</t>
  </si>
  <si>
    <t>หนองบัวทอง</t>
  </si>
  <si>
    <t>Nongbuathong</t>
  </si>
  <si>
    <t>ทับใหญ่</t>
  </si>
  <si>
    <t>Tapyai</t>
  </si>
  <si>
    <t>ดอนแรด</t>
  </si>
  <si>
    <t>Donrad</t>
  </si>
  <si>
    <t>หนองบัวบาน</t>
  </si>
  <si>
    <t>Nongbuaban</t>
  </si>
  <si>
    <t>ธาตุ</t>
  </si>
  <si>
    <t>That</t>
  </si>
  <si>
    <t>ไผ่</t>
  </si>
  <si>
    <t>Pai</t>
  </si>
  <si>
    <t>แก</t>
  </si>
  <si>
    <t>Kae</t>
  </si>
  <si>
    <t>เบิด</t>
  </si>
  <si>
    <t>Bird</t>
  </si>
  <si>
    <t>น้ำเขียว</t>
  </si>
  <si>
    <t>Numkhew</t>
  </si>
  <si>
    <t>ยางสว่าง</t>
  </si>
  <si>
    <t>Yangsawang</t>
  </si>
  <si>
    <t>กุดขาคีม</t>
  </si>
  <si>
    <t>Gudkhakeem</t>
  </si>
  <si>
    <t>สนม</t>
  </si>
  <si>
    <t>Sanom</t>
  </si>
  <si>
    <t>โพนโก</t>
  </si>
  <si>
    <t>PhonGo</t>
  </si>
  <si>
    <t>หนองระฆัง</t>
  </si>
  <si>
    <t>Nongrakang</t>
  </si>
  <si>
    <t>นานวน</t>
  </si>
  <si>
    <t>Nanuan</t>
  </si>
  <si>
    <t>หัวงัว</t>
  </si>
  <si>
    <t>Hua-ngua</t>
  </si>
  <si>
    <t>หนองอียอ</t>
  </si>
  <si>
    <t>Nong E-yor</t>
  </si>
  <si>
    <t>ศีขรภูมิ</t>
  </si>
  <si>
    <t>Sikhoranhum</t>
  </si>
  <si>
    <t>ระแงง</t>
  </si>
  <si>
    <t>Ra-ngaeng</t>
  </si>
  <si>
    <t>แตล</t>
  </si>
  <si>
    <t>Tral</t>
  </si>
  <si>
    <t>ยาง</t>
  </si>
  <si>
    <t>Yang</t>
  </si>
  <si>
    <t>หนองเหล็ก</t>
  </si>
  <si>
    <t>Nonglak</t>
  </si>
  <si>
    <t>หนองขวาว</t>
  </si>
  <si>
    <t>Nongkhwao</t>
  </si>
  <si>
    <t>Nongbua</t>
  </si>
  <si>
    <t>จารพัต</t>
  </si>
  <si>
    <t>Jarapat</t>
  </si>
  <si>
    <t>ตรึม</t>
  </si>
  <si>
    <t>Trum</t>
  </si>
  <si>
    <t>คาลาแมะ</t>
  </si>
  <si>
    <t>Caramae</t>
  </si>
  <si>
    <t>กุดหวาย</t>
  </si>
  <si>
    <t>kut-way</t>
  </si>
  <si>
    <t>ช่างปี่</t>
  </si>
  <si>
    <t>Changpee</t>
  </si>
  <si>
    <t>นารุ่ง</t>
  </si>
  <si>
    <t>Narung</t>
  </si>
  <si>
    <t>ขวาวใหญ่</t>
  </si>
  <si>
    <t>Khwaoyai</t>
  </si>
  <si>
    <t>ตรมไพร</t>
  </si>
  <si>
    <t>Trompri</t>
  </si>
  <si>
    <t>สังขะ</t>
  </si>
  <si>
    <t>Sangkha</t>
  </si>
  <si>
    <t>บ้านชบ</t>
  </si>
  <si>
    <t>Banchop</t>
  </si>
  <si>
    <t>ทับทัน</t>
  </si>
  <si>
    <t>Taptan</t>
  </si>
  <si>
    <t>ขอนแตก</t>
  </si>
  <si>
    <t>Kontak</t>
  </si>
  <si>
    <t>เทพรักษา</t>
  </si>
  <si>
    <t>Taperaksa</t>
  </si>
  <si>
    <t>ดม</t>
  </si>
  <si>
    <t>Dom</t>
  </si>
  <si>
    <t>พระแก้ว</t>
  </si>
  <si>
    <t>Phrakaew</t>
  </si>
  <si>
    <t>บ้านจารย์</t>
  </si>
  <si>
    <t>Banjan</t>
  </si>
  <si>
    <t>สะกาด</t>
  </si>
  <si>
    <t>Sagrad</t>
  </si>
  <si>
    <t>กระเทียม</t>
  </si>
  <si>
    <t>Kra Theam</t>
  </si>
  <si>
    <t>ตาตุม</t>
  </si>
  <si>
    <t>Tatum</t>
  </si>
  <si>
    <t>ตาคง</t>
  </si>
  <si>
    <t>Takong</t>
  </si>
  <si>
    <t>ลำดวน</t>
  </si>
  <si>
    <t>Lamduan</t>
  </si>
  <si>
    <t>โชคเหนือ</t>
  </si>
  <si>
    <t>Chok Nean</t>
  </si>
  <si>
    <t>ตรำดม</t>
  </si>
  <si>
    <t>Tramdom</t>
  </si>
  <si>
    <t>อู่โลก</t>
  </si>
  <si>
    <t>Aulok</t>
  </si>
  <si>
    <t>ตระเปียงเตีย</t>
  </si>
  <si>
    <t>Tra Preng Tea</t>
  </si>
  <si>
    <t>สำโรงทาบ</t>
  </si>
  <si>
    <t>Sumrong Thap</t>
  </si>
  <si>
    <t>เกาะแก้ว</t>
  </si>
  <si>
    <t>Koakaew</t>
  </si>
  <si>
    <t>Samrong Thap</t>
  </si>
  <si>
    <t>หนองไผ่ล้อม</t>
  </si>
  <si>
    <t>Nong pi lom</t>
  </si>
  <si>
    <t>ประดู่</t>
  </si>
  <si>
    <t>Pradu</t>
  </si>
  <si>
    <t>ศรีสุข</t>
  </si>
  <si>
    <t>Srisuk</t>
  </si>
  <si>
    <t>กระออม</t>
  </si>
  <si>
    <t>Kra Oom</t>
  </si>
  <si>
    <t>สะโน</t>
  </si>
  <si>
    <t>Sano</t>
  </si>
  <si>
    <t>หนองฮะ</t>
  </si>
  <si>
    <t>Nong Hi</t>
  </si>
  <si>
    <t>เสม็จ</t>
  </si>
  <si>
    <t>Samed</t>
  </si>
  <si>
    <t>บัวเชด</t>
  </si>
  <si>
    <t>Buachet</t>
  </si>
  <si>
    <t>จรัส</t>
  </si>
  <si>
    <t>jarat</t>
  </si>
  <si>
    <t>ตาวัง</t>
  </si>
  <si>
    <t>Tawang</t>
  </si>
  <si>
    <t>สะเดา</t>
  </si>
  <si>
    <t>Sadow</t>
  </si>
  <si>
    <t>อาโพน</t>
  </si>
  <si>
    <t>Aphon</t>
  </si>
  <si>
    <t>สำเภาลูน</t>
  </si>
  <si>
    <t>Sampowloon</t>
  </si>
  <si>
    <t>พนมดงรัก</t>
  </si>
  <si>
    <t>บักได</t>
  </si>
  <si>
    <t>Bugdai</t>
  </si>
  <si>
    <t>ตาเมียง</t>
  </si>
  <si>
    <t>Ta Meang</t>
  </si>
  <si>
    <t>จีกแดก</t>
  </si>
  <si>
    <t>Jeek Dag</t>
  </si>
  <si>
    <t>โคกกลาง</t>
  </si>
  <si>
    <t>kok Krang</t>
  </si>
  <si>
    <t xml:space="preserve">Si Narong </t>
  </si>
  <si>
    <t>ณรงค์</t>
  </si>
  <si>
    <t>Narong</t>
  </si>
  <si>
    <t>ตรวจ</t>
  </si>
  <si>
    <t>Trew</t>
  </si>
  <si>
    <t>แจนแวน</t>
  </si>
  <si>
    <t>Janwan</t>
  </si>
  <si>
    <t>หนองแวง</t>
  </si>
  <si>
    <t>nongwang</t>
  </si>
  <si>
    <t>เขวาสินรินทร์</t>
  </si>
  <si>
    <t>Khwao Sinarin</t>
  </si>
  <si>
    <t>บึง</t>
  </si>
  <si>
    <t>Baung</t>
  </si>
  <si>
    <t>ตากูก</t>
  </si>
  <si>
    <t>Ta Kook</t>
  </si>
  <si>
    <t>ปราสาททอง</t>
  </si>
  <si>
    <t>Prasatthong</t>
  </si>
  <si>
    <t>บ้านแร่</t>
  </si>
  <si>
    <t>Banrae</t>
  </si>
  <si>
    <t>โนนนารายณ์</t>
  </si>
  <si>
    <t>Non Narai</t>
  </si>
  <si>
    <t>หนองเทพ</t>
  </si>
  <si>
    <t>Nongtap</t>
  </si>
  <si>
    <t>หนองหลวง</t>
  </si>
  <si>
    <t>Nonglung</t>
  </si>
  <si>
    <t>คำผง</t>
  </si>
  <si>
    <t>Kamphong</t>
  </si>
  <si>
    <t>โนน</t>
  </si>
  <si>
    <t>Non</t>
  </si>
  <si>
    <t>ระเวียง</t>
  </si>
  <si>
    <t>Raweang</t>
  </si>
  <si>
    <t xml:space="preserve">     ที่มา:  สำนักงานส่งเสริมการปกครองท้องถิ่นจังหวัดสุรินทร์</t>
  </si>
  <si>
    <t xml:space="preserve"> Source:  Surin Provincial Office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</si>
</sst>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25">
    <font>
      <sz val="14"/>
      <name val="Cordia New"/>
      <charset val="222"/>
    </font>
    <font>
      <b/>
      <sz val="14"/>
      <name val="TH SarabunPSK"/>
      <family val="2"/>
    </font>
    <font>
      <b/>
      <sz val="9"/>
      <name val="TH SarabunPSK"/>
      <family val="2"/>
    </font>
    <font>
      <b/>
      <sz val="11.5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0"/>
      <name val="Cordia New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b/>
      <sz val="10"/>
      <color rgb="FFFF0000"/>
      <name val="TH SarabunPSK"/>
      <family val="2"/>
    </font>
    <font>
      <sz val="10"/>
      <color rgb="FFFF0000"/>
      <name val="TH SarabunPSK"/>
      <family val="2"/>
    </font>
    <font>
      <sz val="12"/>
      <color theme="1"/>
      <name val="TH SarabunPSK"/>
      <family val="2"/>
    </font>
    <font>
      <sz val="10"/>
      <color theme="1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family val="2"/>
    </font>
    <font>
      <b/>
      <sz val="9"/>
      <color rgb="FFFF0000"/>
      <name val="TH SarabunPSK"/>
      <family val="2"/>
    </font>
    <font>
      <sz val="8.5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5" fillId="0" borderId="0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4" fontId="13" fillId="0" borderId="10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4" fontId="10" fillId="2" borderId="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4" fontId="18" fillId="2" borderId="9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 inden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4" fontId="10" fillId="0" borderId="9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4" fontId="10" fillId="2" borderId="9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 indent="1"/>
    </xf>
    <xf numFmtId="0" fontId="8" fillId="0" borderId="0" xfId="0" applyFont="1" applyBorder="1"/>
    <xf numFmtId="187" fontId="1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13" fillId="0" borderId="9" xfId="0" applyNumberFormat="1" applyFont="1" applyFill="1" applyBorder="1" applyAlignment="1">
      <alignment horizontal="right" vertical="center"/>
    </xf>
    <xf numFmtId="4" fontId="12" fillId="0" borderId="9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 indent="1"/>
    </xf>
    <xf numFmtId="43" fontId="10" fillId="0" borderId="9" xfId="1" applyFont="1" applyBorder="1" applyAlignment="1">
      <alignment vertical="center"/>
    </xf>
    <xf numFmtId="4" fontId="10" fillId="0" borderId="9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indent="1"/>
    </xf>
    <xf numFmtId="0" fontId="1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13" fillId="2" borderId="9" xfId="0" applyNumberFormat="1" applyFont="1" applyFill="1" applyBorder="1" applyAlignment="1">
      <alignment horizontal="right" vertical="center"/>
    </xf>
    <xf numFmtId="0" fontId="12" fillId="0" borderId="0" xfId="0" applyNumberFormat="1" applyFont="1" applyBorder="1" applyAlignment="1">
      <alignment horizontal="left" vertical="center" indent="1"/>
    </xf>
    <xf numFmtId="0" fontId="12" fillId="0" borderId="0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" fontId="14" fillId="2" borderId="0" xfId="0" applyNumberFormat="1" applyFont="1" applyFill="1" applyBorder="1" applyAlignment="1">
      <alignment horizontal="left" vertical="center"/>
    </xf>
    <xf numFmtId="4" fontId="14" fillId="2" borderId="8" xfId="0" applyNumberFormat="1" applyFont="1" applyFill="1" applyBorder="1" applyAlignment="1">
      <alignment horizontal="left" vertical="center"/>
    </xf>
    <xf numFmtId="0" fontId="14" fillId="0" borderId="7" xfId="0" applyFont="1" applyBorder="1" applyAlignment="1">
      <alignment vertical="center"/>
    </xf>
    <xf numFmtId="4" fontId="12" fillId="2" borderId="8" xfId="0" applyNumberFormat="1" applyFont="1" applyFill="1" applyBorder="1" applyAlignment="1">
      <alignment horizontal="left" vertical="center" inden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4" fontId="18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Fill="1" applyBorder="1" applyAlignment="1">
      <alignment horizontal="right" vertical="center" wrapText="1"/>
    </xf>
    <xf numFmtId="188" fontId="18" fillId="0" borderId="9" xfId="1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2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4" fontId="23" fillId="2" borderId="9" xfId="0" applyNumberFormat="1" applyFont="1" applyFill="1" applyBorder="1" applyAlignment="1">
      <alignment horizontal="right" vertical="center"/>
    </xf>
    <xf numFmtId="4" fontId="14" fillId="0" borderId="0" xfId="0" applyNumberFormat="1" applyFont="1" applyBorder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4" fontId="12" fillId="2" borderId="0" xfId="0" applyNumberFormat="1" applyFont="1" applyFill="1" applyBorder="1" applyAlignment="1">
      <alignment horizontal="left" vertical="center"/>
    </xf>
    <xf numFmtId="4" fontId="12" fillId="2" borderId="8" xfId="0" applyNumberFormat="1" applyFont="1" applyFill="1" applyBorder="1" applyAlignment="1">
      <alignment horizontal="left" vertical="center"/>
    </xf>
    <xf numFmtId="4" fontId="12" fillId="0" borderId="0" xfId="0" applyNumberFormat="1" applyFont="1" applyBorder="1" applyAlignment="1">
      <alignment horizontal="left" vertical="center"/>
    </xf>
    <xf numFmtId="4" fontId="10" fillId="2" borderId="9" xfId="1" applyNumberFormat="1" applyFont="1" applyFill="1" applyBorder="1" applyAlignment="1">
      <alignment horizontal="right" vertical="center"/>
    </xf>
    <xf numFmtId="4" fontId="14" fillId="0" borderId="5" xfId="0" applyNumberFormat="1" applyFont="1" applyBorder="1" applyAlignment="1">
      <alignment horizontal="left" vertical="center"/>
    </xf>
    <xf numFmtId="4" fontId="14" fillId="2" borderId="5" xfId="0" applyNumberFormat="1" applyFont="1" applyFill="1" applyBorder="1" applyAlignment="1">
      <alignment horizontal="left" vertical="center"/>
    </xf>
    <xf numFmtId="4" fontId="14" fillId="2" borderId="6" xfId="0" applyNumberFormat="1" applyFont="1" applyFill="1" applyBorder="1" applyAlignment="1">
      <alignment horizontal="left"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" fontId="24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Border="1"/>
    <xf numFmtId="0" fontId="19" fillId="0" borderId="0" xfId="0" applyFont="1" applyBorder="1"/>
    <xf numFmtId="0" fontId="9" fillId="0" borderId="0" xfId="0" applyFont="1" applyBorder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V257"/>
  <sheetViews>
    <sheetView tabSelected="1" topLeftCell="A45" zoomScaleNormal="100" zoomScaleSheetLayoutView="100" workbookViewId="0">
      <selection activeCell="T242" sqref="T242"/>
    </sheetView>
  </sheetViews>
  <sheetFormatPr defaultColWidth="9.09765625" defaultRowHeight="18.75"/>
  <cols>
    <col min="1" max="1" width="1.09765625" style="20" customWidth="1"/>
    <col min="2" max="2" width="5.59765625" style="20" customWidth="1"/>
    <col min="3" max="3" width="4.3984375" style="21" customWidth="1"/>
    <col min="4" max="4" width="0.8984375" style="20" customWidth="1"/>
    <col min="5" max="5" width="11" style="20" customWidth="1"/>
    <col min="6" max="6" width="10.09765625" style="20" customWidth="1"/>
    <col min="7" max="7" width="9.8984375" style="20" customWidth="1"/>
    <col min="8" max="8" width="10.69921875" style="20" customWidth="1"/>
    <col min="9" max="9" width="9.8984375" style="20" customWidth="1"/>
    <col min="10" max="10" width="11" style="22" customWidth="1"/>
    <col min="11" max="11" width="10.09765625" style="20" customWidth="1"/>
    <col min="12" max="12" width="10.69921875" style="20" customWidth="1"/>
    <col min="13" max="13" width="10.3984375" style="20" customWidth="1"/>
    <col min="14" max="14" width="10.59765625" style="20" customWidth="1"/>
    <col min="15" max="15" width="11.3984375" style="20" customWidth="1"/>
    <col min="16" max="16" width="10.69921875" style="20" customWidth="1"/>
    <col min="17" max="17" width="10.3984375" style="20" customWidth="1"/>
    <col min="18" max="18" width="1.296875" style="23" customWidth="1"/>
    <col min="19" max="19" width="15.69921875" style="24" customWidth="1"/>
    <col min="20" max="20" width="2.296875" style="25" customWidth="1"/>
    <col min="21" max="21" width="4.8984375" style="20" customWidth="1"/>
    <col min="22" max="16384" width="9.09765625" style="20"/>
  </cols>
  <sheetData>
    <row r="1" spans="1:22" s="1" customFormat="1" ht="16.5" customHeight="1">
      <c r="B1" s="2" t="s">
        <v>0</v>
      </c>
      <c r="C1" s="3">
        <v>19.3</v>
      </c>
      <c r="D1" s="2" t="s">
        <v>1</v>
      </c>
      <c r="J1" s="4"/>
      <c r="R1" s="5"/>
      <c r="S1" s="6"/>
      <c r="T1" s="7"/>
      <c r="V1" s="8"/>
    </row>
    <row r="2" spans="1:22" s="9" customFormat="1">
      <c r="B2" s="1" t="s">
        <v>2</v>
      </c>
      <c r="C2" s="3">
        <v>19.3</v>
      </c>
      <c r="D2" s="10" t="s">
        <v>3</v>
      </c>
      <c r="J2" s="11"/>
      <c r="R2" s="12"/>
      <c r="S2" s="13"/>
      <c r="V2" s="1"/>
    </row>
    <row r="3" spans="1:22" s="14" customFormat="1" ht="21.75" customHeight="1">
      <c r="B3" s="15"/>
      <c r="C3" s="3"/>
      <c r="D3" s="16"/>
      <c r="J3" s="17"/>
      <c r="R3" s="18"/>
      <c r="S3" s="19" t="s">
        <v>4</v>
      </c>
    </row>
    <row r="4" spans="1:22" ht="6" hidden="1" customHeight="1">
      <c r="V4" s="14"/>
    </row>
    <row r="5" spans="1:22" s="37" customFormat="1" ht="17.25" customHeight="1">
      <c r="A5" s="26"/>
      <c r="B5" s="27"/>
      <c r="C5" s="28"/>
      <c r="D5" s="29"/>
      <c r="E5" s="30" t="s">
        <v>5</v>
      </c>
      <c r="F5" s="31"/>
      <c r="G5" s="31"/>
      <c r="H5" s="31"/>
      <c r="I5" s="31"/>
      <c r="J5" s="31"/>
      <c r="K5" s="32"/>
      <c r="L5" s="33" t="s">
        <v>6</v>
      </c>
      <c r="M5" s="34"/>
      <c r="N5" s="34"/>
      <c r="O5" s="34"/>
      <c r="P5" s="34"/>
      <c r="Q5" s="34"/>
      <c r="R5" s="35" t="s">
        <v>7</v>
      </c>
      <c r="S5" s="26"/>
      <c r="T5" s="36"/>
    </row>
    <row r="6" spans="1:22" s="37" customFormat="1" ht="21.75" customHeight="1">
      <c r="C6" s="38"/>
      <c r="E6" s="39" t="s">
        <v>8</v>
      </c>
      <c r="F6" s="40"/>
      <c r="G6" s="40"/>
      <c r="H6" s="40"/>
      <c r="I6" s="40"/>
      <c r="J6" s="40"/>
      <c r="K6" s="41"/>
      <c r="L6" s="42" t="s">
        <v>9</v>
      </c>
      <c r="M6" s="43"/>
      <c r="N6" s="43"/>
      <c r="O6" s="43"/>
      <c r="P6" s="43"/>
      <c r="Q6" s="44"/>
      <c r="R6" s="45" t="s">
        <v>10</v>
      </c>
      <c r="S6" s="46"/>
      <c r="T6" s="36"/>
    </row>
    <row r="7" spans="1:22" s="37" customFormat="1" ht="13.5">
      <c r="A7" s="46" t="s">
        <v>11</v>
      </c>
      <c r="B7" s="46"/>
      <c r="C7" s="46"/>
      <c r="D7" s="47"/>
      <c r="E7" s="48"/>
      <c r="F7" s="48" t="s">
        <v>12</v>
      </c>
      <c r="G7" s="48"/>
      <c r="H7" s="48"/>
      <c r="I7" s="48"/>
      <c r="K7" s="49"/>
      <c r="L7" s="50"/>
      <c r="M7" s="50"/>
      <c r="N7" s="50"/>
      <c r="O7" s="50"/>
      <c r="P7" s="50"/>
      <c r="Q7" s="50"/>
      <c r="R7" s="45" t="s">
        <v>13</v>
      </c>
      <c r="S7" s="46"/>
      <c r="T7" s="36"/>
    </row>
    <row r="8" spans="1:22" s="37" customFormat="1" ht="13.5">
      <c r="A8" s="46" t="s">
        <v>14</v>
      </c>
      <c r="B8" s="46"/>
      <c r="C8" s="46"/>
      <c r="D8" s="47"/>
      <c r="E8" s="48" t="s">
        <v>15</v>
      </c>
      <c r="F8" s="48" t="s">
        <v>16</v>
      </c>
      <c r="G8" s="48"/>
      <c r="H8" s="48" t="s">
        <v>17</v>
      </c>
      <c r="I8" s="48"/>
      <c r="J8" s="50"/>
      <c r="K8" s="48"/>
      <c r="L8" s="50"/>
      <c r="M8" s="50"/>
      <c r="N8" s="50"/>
      <c r="O8" s="50"/>
      <c r="P8" s="50"/>
      <c r="Q8" s="50"/>
      <c r="R8" s="45" t="s">
        <v>18</v>
      </c>
      <c r="S8" s="46"/>
      <c r="T8" s="36"/>
    </row>
    <row r="9" spans="1:22" s="37" customFormat="1" ht="13.5">
      <c r="A9" s="46" t="s">
        <v>19</v>
      </c>
      <c r="B9" s="46"/>
      <c r="C9" s="46"/>
      <c r="D9" s="47"/>
      <c r="E9" s="48" t="s">
        <v>20</v>
      </c>
      <c r="F9" s="48" t="s">
        <v>21</v>
      </c>
      <c r="G9" s="48"/>
      <c r="H9" s="38" t="s">
        <v>22</v>
      </c>
      <c r="I9" s="48"/>
      <c r="J9" s="50"/>
      <c r="K9" s="48"/>
      <c r="L9" s="50" t="s">
        <v>23</v>
      </c>
      <c r="M9" s="50"/>
      <c r="N9" s="50"/>
      <c r="O9" s="50"/>
      <c r="P9" s="50"/>
      <c r="Q9" s="50"/>
      <c r="R9" s="45" t="s">
        <v>24</v>
      </c>
      <c r="S9" s="46"/>
      <c r="T9" s="36"/>
    </row>
    <row r="10" spans="1:22" s="37" customFormat="1" ht="13.5">
      <c r="A10" s="51"/>
      <c r="B10" s="51"/>
      <c r="C10" s="51"/>
      <c r="D10" s="52"/>
      <c r="E10" s="48" t="s">
        <v>25</v>
      </c>
      <c r="F10" s="51" t="s">
        <v>26</v>
      </c>
      <c r="G10" s="48" t="s">
        <v>27</v>
      </c>
      <c r="H10" s="51" t="s">
        <v>28</v>
      </c>
      <c r="I10" s="48" t="s">
        <v>29</v>
      </c>
      <c r="J10" s="50" t="s">
        <v>30</v>
      </c>
      <c r="K10" s="48" t="s">
        <v>31</v>
      </c>
      <c r="L10" s="50" t="s">
        <v>32</v>
      </c>
      <c r="M10" s="50" t="s">
        <v>33</v>
      </c>
      <c r="N10" s="50" t="s">
        <v>34</v>
      </c>
      <c r="O10" s="50" t="s">
        <v>35</v>
      </c>
      <c r="P10" s="50" t="s">
        <v>36</v>
      </c>
      <c r="Q10" s="50" t="s">
        <v>37</v>
      </c>
      <c r="R10" s="50"/>
      <c r="S10" s="51"/>
      <c r="T10" s="36"/>
    </row>
    <row r="11" spans="1:22" s="37" customFormat="1" ht="13.5">
      <c r="A11" s="53"/>
      <c r="B11" s="53"/>
      <c r="C11" s="54"/>
      <c r="D11" s="55"/>
      <c r="E11" s="56" t="s">
        <v>25</v>
      </c>
      <c r="F11" s="56" t="s">
        <v>38</v>
      </c>
      <c r="G11" s="56" t="s">
        <v>39</v>
      </c>
      <c r="H11" s="56" t="s">
        <v>40</v>
      </c>
      <c r="I11" s="56" t="s">
        <v>41</v>
      </c>
      <c r="J11" s="57" t="s">
        <v>42</v>
      </c>
      <c r="K11" s="56" t="s">
        <v>43</v>
      </c>
      <c r="L11" s="57" t="s">
        <v>44</v>
      </c>
      <c r="M11" s="57" t="s">
        <v>45</v>
      </c>
      <c r="N11" s="57" t="s">
        <v>46</v>
      </c>
      <c r="O11" s="57" t="s">
        <v>47</v>
      </c>
      <c r="P11" s="50" t="s">
        <v>42</v>
      </c>
      <c r="Q11" s="56" t="s">
        <v>43</v>
      </c>
      <c r="R11" s="58"/>
      <c r="S11" s="59"/>
      <c r="T11" s="36"/>
    </row>
    <row r="12" spans="1:22" s="37" customFormat="1" ht="19.5" customHeight="1">
      <c r="A12" s="60" t="s">
        <v>48</v>
      </c>
      <c r="B12" s="60"/>
      <c r="C12" s="60"/>
      <c r="D12" s="61"/>
      <c r="E12" s="62">
        <f t="shared" ref="E12:Q12" si="0">SUM(E13,E46,E52,E62,E80,E108,E113,E126,E143,E158,E181,E187,E207,E214,E219,E235,E240)</f>
        <v>1667751711.3399999</v>
      </c>
      <c r="F12" s="62">
        <f t="shared" si="0"/>
        <v>29316631.589999996</v>
      </c>
      <c r="G12" s="62">
        <f t="shared" si="0"/>
        <v>21920561.600000001</v>
      </c>
      <c r="H12" s="62">
        <f t="shared" si="0"/>
        <v>1764352.01</v>
      </c>
      <c r="I12" s="62">
        <f t="shared" si="0"/>
        <v>16338939.68</v>
      </c>
      <c r="J12" s="62">
        <f t="shared" si="0"/>
        <v>4895715920.1899996</v>
      </c>
      <c r="K12" s="62">
        <f t="shared" si="0"/>
        <v>50470905.209999993</v>
      </c>
      <c r="L12" s="62">
        <f t="shared" si="0"/>
        <v>976721623.0400002</v>
      </c>
      <c r="M12" s="62">
        <f t="shared" si="0"/>
        <v>956393250.98999989</v>
      </c>
      <c r="N12" s="62">
        <f t="shared" si="0"/>
        <v>639482431.64000022</v>
      </c>
      <c r="O12" s="62">
        <f t="shared" si="0"/>
        <v>1032578119.4300001</v>
      </c>
      <c r="P12" s="62">
        <f t="shared" si="0"/>
        <v>274757029.12</v>
      </c>
      <c r="Q12" s="62">
        <f t="shared" si="0"/>
        <v>20437302.579999998</v>
      </c>
      <c r="R12" s="63"/>
      <c r="S12" s="64" t="s">
        <v>49</v>
      </c>
      <c r="T12" s="36"/>
    </row>
    <row r="13" spans="1:22" s="70" customFormat="1" ht="19.5" customHeight="1">
      <c r="A13" s="65" t="s">
        <v>50</v>
      </c>
      <c r="B13" s="65"/>
      <c r="C13" s="65"/>
      <c r="D13" s="66"/>
      <c r="E13" s="67">
        <f t="shared" ref="E13:Q13" si="1">SUM(E14:E30,E31:E33)</f>
        <v>409817886.75</v>
      </c>
      <c r="F13" s="67">
        <f t="shared" si="1"/>
        <v>7956302.1799999978</v>
      </c>
      <c r="G13" s="67">
        <f t="shared" si="1"/>
        <v>6661403.6500000004</v>
      </c>
      <c r="H13" s="67">
        <f t="shared" si="1"/>
        <v>410135.01</v>
      </c>
      <c r="I13" s="67">
        <f t="shared" si="1"/>
        <v>3064471.89</v>
      </c>
      <c r="J13" s="67">
        <f t="shared" si="1"/>
        <v>573674954.7099998</v>
      </c>
      <c r="K13" s="67">
        <f t="shared" si="1"/>
        <v>33429187.41</v>
      </c>
      <c r="L13" s="67">
        <f t="shared" si="1"/>
        <v>226274851.09999999</v>
      </c>
      <c r="M13" s="67">
        <f t="shared" si="1"/>
        <v>209596263.63999999</v>
      </c>
      <c r="N13" s="67">
        <f t="shared" si="1"/>
        <v>166834753.34999999</v>
      </c>
      <c r="O13" s="67">
        <f t="shared" si="1"/>
        <v>298217781.10999995</v>
      </c>
      <c r="P13" s="67">
        <f t="shared" si="1"/>
        <v>57391889.350000001</v>
      </c>
      <c r="Q13" s="67">
        <f t="shared" si="1"/>
        <v>3918199.25</v>
      </c>
      <c r="R13" s="68" t="s">
        <v>51</v>
      </c>
      <c r="S13" s="65"/>
      <c r="T13" s="69"/>
    </row>
    <row r="14" spans="1:22" s="75" customFormat="1" ht="19.5" customHeight="1">
      <c r="A14" s="71"/>
      <c r="B14" s="71" t="s">
        <v>52</v>
      </c>
      <c r="C14" s="65"/>
      <c r="D14" s="66"/>
      <c r="E14" s="72">
        <v>65984429.600000001</v>
      </c>
      <c r="F14" s="72">
        <v>3035894</v>
      </c>
      <c r="G14" s="72">
        <v>1176920.0900000001</v>
      </c>
      <c r="H14" s="72" t="s">
        <v>53</v>
      </c>
      <c r="I14" s="72">
        <v>385374</v>
      </c>
      <c r="J14" s="72">
        <v>57078913.159999996</v>
      </c>
      <c r="K14" s="72" t="s">
        <v>53</v>
      </c>
      <c r="L14" s="72">
        <v>24633842</v>
      </c>
      <c r="M14" s="72">
        <v>29821505.939999998</v>
      </c>
      <c r="N14" s="72">
        <v>29792099.539999999</v>
      </c>
      <c r="O14" s="72">
        <v>35960778.159999996</v>
      </c>
      <c r="P14" s="72">
        <v>9440500</v>
      </c>
      <c r="Q14" s="72" t="s">
        <v>53</v>
      </c>
      <c r="R14" s="71"/>
      <c r="S14" s="73" t="s">
        <v>54</v>
      </c>
      <c r="T14" s="74"/>
    </row>
    <row r="15" spans="1:22" s="75" customFormat="1" ht="19.5" customHeight="1">
      <c r="A15" s="71"/>
      <c r="B15" s="63" t="s">
        <v>55</v>
      </c>
      <c r="C15" s="65"/>
      <c r="D15" s="66"/>
      <c r="E15" s="72">
        <v>40028969.759999998</v>
      </c>
      <c r="F15" s="72">
        <v>1482896</v>
      </c>
      <c r="G15" s="72">
        <v>432435.81</v>
      </c>
      <c r="H15" s="72" t="s">
        <v>53</v>
      </c>
      <c r="I15" s="72">
        <v>24112</v>
      </c>
      <c r="J15" s="72">
        <v>34313536.780000001</v>
      </c>
      <c r="K15" s="72" t="s">
        <v>53</v>
      </c>
      <c r="L15" s="72">
        <v>561070</v>
      </c>
      <c r="M15" s="72">
        <v>11484997.52</v>
      </c>
      <c r="N15" s="72">
        <v>13329434.880000001</v>
      </c>
      <c r="O15" s="72">
        <v>15426109.08</v>
      </c>
      <c r="P15" s="72">
        <v>3478000</v>
      </c>
      <c r="Q15" s="72" t="s">
        <v>53</v>
      </c>
      <c r="R15" s="63"/>
      <c r="S15" s="76" t="s">
        <v>56</v>
      </c>
      <c r="T15" s="74"/>
    </row>
    <row r="16" spans="1:22" s="75" customFormat="1" ht="19.5" customHeight="1">
      <c r="A16" s="71"/>
      <c r="B16" s="63" t="s">
        <v>57</v>
      </c>
      <c r="C16" s="65"/>
      <c r="D16" s="66"/>
      <c r="E16" s="72" t="s">
        <v>53</v>
      </c>
      <c r="F16" s="72" t="s">
        <v>53</v>
      </c>
      <c r="G16" s="72" t="s">
        <v>53</v>
      </c>
      <c r="H16" s="72" t="s">
        <v>53</v>
      </c>
      <c r="I16" s="72" t="s">
        <v>53</v>
      </c>
      <c r="J16" s="72" t="s">
        <v>53</v>
      </c>
      <c r="K16" s="72" t="s">
        <v>53</v>
      </c>
      <c r="L16" s="72" t="s">
        <v>53</v>
      </c>
      <c r="M16" s="72" t="s">
        <v>53</v>
      </c>
      <c r="N16" s="72" t="s">
        <v>53</v>
      </c>
      <c r="O16" s="72" t="s">
        <v>53</v>
      </c>
      <c r="P16" s="72" t="s">
        <v>53</v>
      </c>
      <c r="Q16" s="72" t="s">
        <v>53</v>
      </c>
      <c r="R16" s="63"/>
      <c r="S16" s="76" t="s">
        <v>58</v>
      </c>
      <c r="T16" s="74"/>
    </row>
    <row r="17" spans="1:21" s="75" customFormat="1" ht="19.5" customHeight="1">
      <c r="A17" s="71"/>
      <c r="B17" s="63" t="s">
        <v>59</v>
      </c>
      <c r="C17" s="65"/>
      <c r="D17" s="66"/>
      <c r="E17" s="72">
        <v>33138883.75</v>
      </c>
      <c r="F17" s="72">
        <v>148826.34</v>
      </c>
      <c r="G17" s="72">
        <v>574146.52</v>
      </c>
      <c r="H17" s="72">
        <v>24109.01</v>
      </c>
      <c r="I17" s="72">
        <v>313010</v>
      </c>
      <c r="J17" s="72">
        <v>59877545.629999995</v>
      </c>
      <c r="K17" s="72">
        <v>6155197.4100000001</v>
      </c>
      <c r="L17" s="72">
        <v>25623510</v>
      </c>
      <c r="M17" s="72">
        <v>11154389</v>
      </c>
      <c r="N17" s="72">
        <v>13392850.99</v>
      </c>
      <c r="O17" s="72">
        <v>27405212.210000001</v>
      </c>
      <c r="P17" s="72">
        <v>5919313</v>
      </c>
      <c r="Q17" s="72" t="s">
        <v>53</v>
      </c>
      <c r="R17" s="63"/>
      <c r="S17" s="76" t="s">
        <v>60</v>
      </c>
      <c r="T17" s="74"/>
    </row>
    <row r="18" spans="1:21" s="75" customFormat="1" ht="19.5" customHeight="1">
      <c r="A18" s="71"/>
      <c r="B18" s="63" t="s">
        <v>61</v>
      </c>
      <c r="C18" s="63"/>
      <c r="D18" s="77"/>
      <c r="E18" s="72">
        <v>27112635.539999999</v>
      </c>
      <c r="F18" s="72">
        <v>377592.2</v>
      </c>
      <c r="G18" s="72">
        <v>485227.17</v>
      </c>
      <c r="H18" s="72" t="s">
        <v>53</v>
      </c>
      <c r="I18" s="72">
        <v>485311.7</v>
      </c>
      <c r="J18" s="72">
        <v>48814909.439999998</v>
      </c>
      <c r="K18" s="72" t="s">
        <v>53</v>
      </c>
      <c r="L18" s="72">
        <v>21701747</v>
      </c>
      <c r="M18" s="72">
        <v>14368371.689999999</v>
      </c>
      <c r="N18" s="72">
        <v>10470494.24</v>
      </c>
      <c r="O18" s="72">
        <v>31511171.93</v>
      </c>
      <c r="P18" s="72">
        <v>4647000</v>
      </c>
      <c r="Q18" s="72" t="s">
        <v>53</v>
      </c>
      <c r="R18" s="63"/>
      <c r="S18" s="76" t="s">
        <v>62</v>
      </c>
      <c r="T18" s="74"/>
    </row>
    <row r="19" spans="1:21" s="75" customFormat="1" ht="19.5" customHeight="1">
      <c r="A19" s="71"/>
      <c r="B19" s="63" t="s">
        <v>63</v>
      </c>
      <c r="C19" s="63"/>
      <c r="D19" s="77"/>
      <c r="E19" s="72">
        <v>22993985.09</v>
      </c>
      <c r="F19" s="72">
        <v>143997.79999999999</v>
      </c>
      <c r="G19" s="72">
        <v>333133.21000000002</v>
      </c>
      <c r="H19" s="72">
        <v>276563</v>
      </c>
      <c r="I19" s="72">
        <v>195963</v>
      </c>
      <c r="J19" s="72">
        <v>29258496.510000002</v>
      </c>
      <c r="K19" s="72" t="s">
        <v>53</v>
      </c>
      <c r="L19" s="72">
        <v>1931957</v>
      </c>
      <c r="M19" s="72">
        <v>15055097.460000001</v>
      </c>
      <c r="N19" s="72">
        <v>8943951.2200000007</v>
      </c>
      <c r="O19" s="72">
        <v>11044260</v>
      </c>
      <c r="P19" s="72">
        <v>3663000</v>
      </c>
      <c r="Q19" s="72">
        <v>23500</v>
      </c>
      <c r="R19" s="63"/>
      <c r="S19" s="76" t="s">
        <v>64</v>
      </c>
      <c r="T19" s="74"/>
    </row>
    <row r="20" spans="1:21" s="84" customFormat="1" ht="19.5" customHeight="1">
      <c r="A20" s="78"/>
      <c r="B20" s="79" t="s">
        <v>65</v>
      </c>
      <c r="C20" s="79"/>
      <c r="D20" s="80"/>
      <c r="E20" s="81">
        <v>18357288.84</v>
      </c>
      <c r="F20" s="81">
        <v>24240.6</v>
      </c>
      <c r="G20" s="81">
        <v>157176.37</v>
      </c>
      <c r="H20" s="81" t="s">
        <v>53</v>
      </c>
      <c r="I20" s="81">
        <v>217510</v>
      </c>
      <c r="J20" s="81">
        <v>25666297.5</v>
      </c>
      <c r="K20" s="81" t="s">
        <v>53</v>
      </c>
      <c r="L20" s="81">
        <v>14010205</v>
      </c>
      <c r="M20" s="81">
        <v>11395633.17</v>
      </c>
      <c r="N20" s="81">
        <v>19393372</v>
      </c>
      <c r="O20" s="81">
        <v>7183826.8499999996</v>
      </c>
      <c r="P20" s="81" t="s">
        <v>53</v>
      </c>
      <c r="Q20" s="81" t="s">
        <v>53</v>
      </c>
      <c r="R20" s="79"/>
      <c r="S20" s="82" t="s">
        <v>66</v>
      </c>
      <c r="T20" s="83"/>
    </row>
    <row r="21" spans="1:21" s="75" customFormat="1" ht="19.5" customHeight="1">
      <c r="A21" s="71"/>
      <c r="B21" s="63" t="s">
        <v>67</v>
      </c>
      <c r="C21" s="63"/>
      <c r="D21" s="77"/>
      <c r="E21" s="72">
        <v>14718212.640000001</v>
      </c>
      <c r="F21" s="72">
        <v>61133.599999999999</v>
      </c>
      <c r="G21" s="72">
        <v>110076.39</v>
      </c>
      <c r="H21" s="72" t="s">
        <v>53</v>
      </c>
      <c r="I21" s="72">
        <v>97406</v>
      </c>
      <c r="J21" s="72">
        <v>19901324.75</v>
      </c>
      <c r="K21" s="72" t="s">
        <v>53</v>
      </c>
      <c r="L21" s="72">
        <v>8967677</v>
      </c>
      <c r="M21" s="72">
        <v>9812758.5</v>
      </c>
      <c r="N21" s="72">
        <v>6909859.0700000003</v>
      </c>
      <c r="O21" s="72">
        <v>5281000</v>
      </c>
      <c r="P21" s="72">
        <v>1766000</v>
      </c>
      <c r="Q21" s="85">
        <v>137120</v>
      </c>
      <c r="R21" s="63"/>
      <c r="S21" s="76" t="s">
        <v>68</v>
      </c>
      <c r="T21" s="74"/>
    </row>
    <row r="22" spans="1:21" s="75" customFormat="1" ht="19.5" customHeight="1">
      <c r="A22" s="71"/>
      <c r="B22" s="63" t="s">
        <v>69</v>
      </c>
      <c r="C22" s="63"/>
      <c r="D22" s="77"/>
      <c r="E22" s="72" t="s">
        <v>53</v>
      </c>
      <c r="F22" s="72" t="s">
        <v>53</v>
      </c>
      <c r="G22" s="72" t="s">
        <v>53</v>
      </c>
      <c r="H22" s="72" t="s">
        <v>53</v>
      </c>
      <c r="I22" s="72" t="s">
        <v>53</v>
      </c>
      <c r="J22" s="72" t="s">
        <v>53</v>
      </c>
      <c r="K22" s="72" t="s">
        <v>53</v>
      </c>
      <c r="L22" s="72" t="s">
        <v>53</v>
      </c>
      <c r="M22" s="72" t="s">
        <v>53</v>
      </c>
      <c r="N22" s="72" t="s">
        <v>53</v>
      </c>
      <c r="O22" s="72" t="s">
        <v>53</v>
      </c>
      <c r="P22" s="72" t="s">
        <v>53</v>
      </c>
      <c r="Q22" s="72" t="s">
        <v>53</v>
      </c>
      <c r="R22" s="63"/>
      <c r="S22" s="76" t="s">
        <v>70</v>
      </c>
      <c r="T22" s="74"/>
    </row>
    <row r="23" spans="1:21" s="75" customFormat="1" ht="19.5" customHeight="1">
      <c r="A23" s="71"/>
      <c r="B23" s="63" t="s">
        <v>71</v>
      </c>
      <c r="C23" s="63"/>
      <c r="D23" s="77"/>
      <c r="E23" s="72">
        <v>22925774.890000001</v>
      </c>
      <c r="F23" s="72">
        <v>624201</v>
      </c>
      <c r="G23" s="72">
        <v>509535.88</v>
      </c>
      <c r="H23" s="72" t="s">
        <v>53</v>
      </c>
      <c r="I23" s="72">
        <v>507143</v>
      </c>
      <c r="J23" s="72">
        <v>43202744.899999999</v>
      </c>
      <c r="K23" s="72">
        <v>16610990</v>
      </c>
      <c r="L23" s="72">
        <v>17545092</v>
      </c>
      <c r="M23" s="72">
        <v>11983093</v>
      </c>
      <c r="N23" s="72">
        <v>8274463.4800000004</v>
      </c>
      <c r="O23" s="72">
        <v>31321701.009999998</v>
      </c>
      <c r="P23" s="72">
        <v>3036320</v>
      </c>
      <c r="Q23" s="72" t="s">
        <v>53</v>
      </c>
      <c r="R23" s="63"/>
      <c r="S23" s="76" t="s">
        <v>72</v>
      </c>
      <c r="T23" s="74"/>
    </row>
    <row r="24" spans="1:21" s="75" customFormat="1" ht="19.5" customHeight="1">
      <c r="A24" s="71"/>
      <c r="B24" s="63" t="s">
        <v>73</v>
      </c>
      <c r="C24" s="63"/>
      <c r="D24" s="77"/>
      <c r="E24" s="72">
        <v>25199160.380000003</v>
      </c>
      <c r="F24" s="72">
        <v>306248.90000000002</v>
      </c>
      <c r="G24" s="72">
        <v>278718.73</v>
      </c>
      <c r="H24" s="72">
        <v>109463</v>
      </c>
      <c r="I24" s="72">
        <v>18880.189999999999</v>
      </c>
      <c r="J24" s="72">
        <v>48017194.659999996</v>
      </c>
      <c r="K24" s="72" t="s">
        <v>53</v>
      </c>
      <c r="L24" s="72">
        <v>22851899</v>
      </c>
      <c r="M24" s="72">
        <v>16389520</v>
      </c>
      <c r="N24" s="72">
        <v>14092554.709999999</v>
      </c>
      <c r="O24" s="85">
        <v>14364270</v>
      </c>
      <c r="P24" s="72">
        <v>4862960</v>
      </c>
      <c r="Q24" s="72" t="s">
        <v>53</v>
      </c>
      <c r="R24" s="63"/>
      <c r="S24" s="76" t="s">
        <v>74</v>
      </c>
      <c r="T24" s="74"/>
    </row>
    <row r="25" spans="1:21" s="75" customFormat="1" ht="19.5" customHeight="1">
      <c r="A25" s="71"/>
      <c r="B25" s="63" t="s">
        <v>75</v>
      </c>
      <c r="C25" s="63"/>
      <c r="D25" s="77"/>
      <c r="E25" s="72" t="s">
        <v>53</v>
      </c>
      <c r="F25" s="72" t="s">
        <v>53</v>
      </c>
      <c r="G25" s="72" t="s">
        <v>53</v>
      </c>
      <c r="H25" s="72" t="s">
        <v>53</v>
      </c>
      <c r="I25" s="72" t="s">
        <v>53</v>
      </c>
      <c r="J25" s="72" t="s">
        <v>53</v>
      </c>
      <c r="K25" s="72" t="s">
        <v>53</v>
      </c>
      <c r="L25" s="72" t="s">
        <v>53</v>
      </c>
      <c r="M25" s="72" t="s">
        <v>53</v>
      </c>
      <c r="N25" s="72" t="s">
        <v>53</v>
      </c>
      <c r="O25" s="72" t="s">
        <v>53</v>
      </c>
      <c r="P25" s="72" t="s">
        <v>53</v>
      </c>
      <c r="Q25" s="72" t="s">
        <v>53</v>
      </c>
      <c r="R25" s="63"/>
      <c r="S25" s="76" t="s">
        <v>76</v>
      </c>
      <c r="T25" s="74"/>
    </row>
    <row r="26" spans="1:21" s="75" customFormat="1" ht="19.5" customHeight="1">
      <c r="A26" s="71"/>
      <c r="B26" s="63" t="s">
        <v>77</v>
      </c>
      <c r="C26" s="63"/>
      <c r="D26" s="77"/>
      <c r="E26" s="72" t="s">
        <v>53</v>
      </c>
      <c r="F26" s="72" t="s">
        <v>53</v>
      </c>
      <c r="G26" s="72" t="s">
        <v>53</v>
      </c>
      <c r="H26" s="72" t="s">
        <v>53</v>
      </c>
      <c r="I26" s="72" t="s">
        <v>53</v>
      </c>
      <c r="J26" s="72" t="s">
        <v>53</v>
      </c>
      <c r="K26" s="72" t="s">
        <v>53</v>
      </c>
      <c r="L26" s="72" t="s">
        <v>53</v>
      </c>
      <c r="M26" s="72" t="s">
        <v>53</v>
      </c>
      <c r="N26" s="72" t="s">
        <v>53</v>
      </c>
      <c r="O26" s="72" t="s">
        <v>53</v>
      </c>
      <c r="P26" s="72" t="s">
        <v>53</v>
      </c>
      <c r="Q26" s="72" t="s">
        <v>53</v>
      </c>
      <c r="R26" s="63"/>
      <c r="S26" s="76" t="s">
        <v>78</v>
      </c>
      <c r="T26" s="74"/>
    </row>
    <row r="27" spans="1:21" s="37" customFormat="1" ht="19.5" customHeight="1">
      <c r="A27" s="71"/>
      <c r="B27" s="63" t="s">
        <v>79</v>
      </c>
      <c r="C27" s="63"/>
      <c r="D27" s="77"/>
      <c r="E27" s="72">
        <v>23312485.91</v>
      </c>
      <c r="F27" s="72">
        <v>189993.8</v>
      </c>
      <c r="G27" s="72">
        <v>898946.69</v>
      </c>
      <c r="H27" s="72" t="s">
        <v>53</v>
      </c>
      <c r="I27" s="72">
        <v>322765</v>
      </c>
      <c r="J27" s="72">
        <v>46171273.149999999</v>
      </c>
      <c r="K27" s="72">
        <v>52000</v>
      </c>
      <c r="L27" s="72">
        <v>16442789</v>
      </c>
      <c r="M27" s="72">
        <v>13841575</v>
      </c>
      <c r="N27" s="72">
        <v>7721190.4499999993</v>
      </c>
      <c r="O27" s="86">
        <v>31740516.130000003</v>
      </c>
      <c r="P27" s="72">
        <v>5377746.3899999997</v>
      </c>
      <c r="Q27" s="72">
        <v>20500</v>
      </c>
      <c r="R27" s="63"/>
      <c r="S27" s="76" t="s">
        <v>80</v>
      </c>
      <c r="T27" s="36"/>
    </row>
    <row r="28" spans="1:21" s="37" customFormat="1" ht="19.5" customHeight="1">
      <c r="A28" s="71"/>
      <c r="B28" s="63" t="s">
        <v>81</v>
      </c>
      <c r="C28" s="63"/>
      <c r="D28" s="77"/>
      <c r="E28" s="72">
        <v>20176493.460000001</v>
      </c>
      <c r="F28" s="72">
        <v>317470.59999999998</v>
      </c>
      <c r="G28" s="72">
        <v>449522.81</v>
      </c>
      <c r="H28" s="72" t="s">
        <v>53</v>
      </c>
      <c r="I28" s="72">
        <v>164990</v>
      </c>
      <c r="J28" s="72">
        <v>30456890.82</v>
      </c>
      <c r="K28" s="72">
        <v>4805000</v>
      </c>
      <c r="L28" s="72">
        <v>12484156.1</v>
      </c>
      <c r="M28" s="72">
        <v>11164016</v>
      </c>
      <c r="N28" s="72">
        <v>4684686.99</v>
      </c>
      <c r="O28" s="72">
        <v>19686187.41</v>
      </c>
      <c r="P28" s="72">
        <v>2622000</v>
      </c>
      <c r="Q28" s="72" t="s">
        <v>53</v>
      </c>
      <c r="R28" s="63"/>
      <c r="S28" s="76" t="s">
        <v>82</v>
      </c>
      <c r="T28" s="36"/>
    </row>
    <row r="29" spans="1:21" s="37" customFormat="1" ht="19.5" customHeight="1">
      <c r="A29" s="71"/>
      <c r="B29" s="63" t="s">
        <v>83</v>
      </c>
      <c r="C29" s="63"/>
      <c r="D29" s="77"/>
      <c r="E29" s="72">
        <v>20963357.57</v>
      </c>
      <c r="F29" s="72">
        <v>539928.72</v>
      </c>
      <c r="G29" s="72">
        <v>259130.23</v>
      </c>
      <c r="H29" s="72" t="s">
        <v>53</v>
      </c>
      <c r="I29" s="72">
        <v>183162</v>
      </c>
      <c r="J29" s="72">
        <v>37735347.460000001</v>
      </c>
      <c r="K29" s="72" t="s">
        <v>53</v>
      </c>
      <c r="L29" s="72">
        <v>12903375</v>
      </c>
      <c r="M29" s="72">
        <v>12648651.359999999</v>
      </c>
      <c r="N29" s="72">
        <v>8427063.7000000011</v>
      </c>
      <c r="O29" s="72">
        <v>22742881.370000001</v>
      </c>
      <c r="P29" s="72">
        <v>3580439.96</v>
      </c>
      <c r="Q29" s="72">
        <v>399729.25</v>
      </c>
      <c r="R29" s="63"/>
      <c r="S29" s="76" t="s">
        <v>84</v>
      </c>
      <c r="T29" s="36"/>
    </row>
    <row r="30" spans="1:21" s="37" customFormat="1" ht="19.5" customHeight="1">
      <c r="A30" s="71"/>
      <c r="B30" s="63" t="s">
        <v>85</v>
      </c>
      <c r="C30" s="63"/>
      <c r="D30" s="77"/>
      <c r="E30" s="72">
        <v>20668101.77</v>
      </c>
      <c r="F30" s="72">
        <v>248605</v>
      </c>
      <c r="G30" s="72">
        <v>339478.91</v>
      </c>
      <c r="H30" s="72" t="s">
        <v>53</v>
      </c>
      <c r="I30" s="72">
        <v>48430</v>
      </c>
      <c r="J30" s="72">
        <v>26605298</v>
      </c>
      <c r="K30" s="72">
        <v>4631</v>
      </c>
      <c r="L30" s="72">
        <v>13357692</v>
      </c>
      <c r="M30" s="72">
        <v>9504411</v>
      </c>
      <c r="N30" s="72">
        <v>7580007.5499999998</v>
      </c>
      <c r="O30" s="72">
        <v>8835600</v>
      </c>
      <c r="P30" s="72">
        <v>2538000</v>
      </c>
      <c r="Q30" s="72">
        <v>3118730</v>
      </c>
      <c r="R30" s="63"/>
      <c r="S30" s="76" t="s">
        <v>86</v>
      </c>
      <c r="T30" s="36"/>
    </row>
    <row r="31" spans="1:21" ht="19.5" customHeight="1">
      <c r="A31" s="87"/>
      <c r="B31" s="88" t="s">
        <v>87</v>
      </c>
      <c r="C31" s="65"/>
      <c r="D31" s="89"/>
      <c r="E31" s="90">
        <v>18065217.809999999</v>
      </c>
      <c r="F31" s="90">
        <v>36180.519999999997</v>
      </c>
      <c r="G31" s="90">
        <v>217737.86</v>
      </c>
      <c r="H31" s="90" t="s">
        <v>53</v>
      </c>
      <c r="I31" s="90">
        <v>34910</v>
      </c>
      <c r="J31" s="90">
        <v>23173900.949999999</v>
      </c>
      <c r="K31" s="90">
        <v>1269</v>
      </c>
      <c r="L31" s="90">
        <v>11787532</v>
      </c>
      <c r="M31" s="90">
        <v>9228520</v>
      </c>
      <c r="N31" s="90">
        <v>4765953.66</v>
      </c>
      <c r="O31" s="90">
        <v>9027450.9499999993</v>
      </c>
      <c r="P31" s="90">
        <v>2390000</v>
      </c>
      <c r="Q31" s="90">
        <v>178420</v>
      </c>
      <c r="R31" s="88"/>
      <c r="S31" s="91" t="s">
        <v>88</v>
      </c>
      <c r="U31" s="25"/>
    </row>
    <row r="32" spans="1:21" ht="19.5" customHeight="1">
      <c r="A32" s="87"/>
      <c r="B32" s="88" t="s">
        <v>89</v>
      </c>
      <c r="C32" s="65"/>
      <c r="D32" s="89"/>
      <c r="E32" s="90">
        <v>17824681.119999997</v>
      </c>
      <c r="F32" s="90">
        <v>46459.1</v>
      </c>
      <c r="G32" s="90">
        <v>120986.08</v>
      </c>
      <c r="H32" s="90" t="s">
        <v>53</v>
      </c>
      <c r="I32" s="90">
        <v>30085</v>
      </c>
      <c r="J32" s="90">
        <v>28155787</v>
      </c>
      <c r="K32" s="90"/>
      <c r="L32" s="90">
        <v>11914530</v>
      </c>
      <c r="M32" s="90">
        <v>12036820</v>
      </c>
      <c r="N32" s="90">
        <v>4912144.5</v>
      </c>
      <c r="O32" s="90">
        <v>16810046.009999998</v>
      </c>
      <c r="P32" s="90">
        <v>2620290</v>
      </c>
      <c r="Q32" s="90">
        <v>19600</v>
      </c>
      <c r="R32" s="88"/>
      <c r="S32" s="91" t="s">
        <v>90</v>
      </c>
      <c r="U32" s="25"/>
    </row>
    <row r="33" spans="1:21" ht="19.5" customHeight="1">
      <c r="A33" s="87"/>
      <c r="B33" s="88" t="s">
        <v>91</v>
      </c>
      <c r="C33" s="65"/>
      <c r="D33" s="89"/>
      <c r="E33" s="90">
        <v>18348208.619999997</v>
      </c>
      <c r="F33" s="90">
        <v>372634</v>
      </c>
      <c r="G33" s="90">
        <v>318230.90000000002</v>
      </c>
      <c r="H33" s="90" t="s">
        <v>53</v>
      </c>
      <c r="I33" s="90">
        <v>35420</v>
      </c>
      <c r="J33" s="90">
        <v>15245494</v>
      </c>
      <c r="K33" s="90">
        <v>5800100</v>
      </c>
      <c r="L33" s="90">
        <v>9557778</v>
      </c>
      <c r="M33" s="90">
        <v>9706904</v>
      </c>
      <c r="N33" s="90">
        <v>4144626.37</v>
      </c>
      <c r="O33" s="90">
        <v>9876770</v>
      </c>
      <c r="P33" s="90">
        <v>1450320</v>
      </c>
      <c r="Q33" s="90">
        <v>20600</v>
      </c>
      <c r="R33" s="88"/>
      <c r="S33" s="91" t="s">
        <v>92</v>
      </c>
      <c r="U33" s="25"/>
    </row>
    <row r="34" spans="1:21" ht="15.6" customHeight="1">
      <c r="A34" s="88"/>
      <c r="B34" s="88"/>
      <c r="C34" s="63"/>
      <c r="D34" s="88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8"/>
      <c r="S34" s="88"/>
    </row>
    <row r="35" spans="1:21" s="8" customFormat="1" ht="18.75" customHeight="1">
      <c r="A35" s="9"/>
      <c r="B35" s="10" t="s">
        <v>0</v>
      </c>
      <c r="C35" s="93">
        <v>19.3</v>
      </c>
      <c r="D35" s="10" t="s">
        <v>93</v>
      </c>
      <c r="F35" s="9"/>
      <c r="G35" s="9"/>
      <c r="H35" s="9"/>
      <c r="I35" s="9"/>
      <c r="J35" s="11"/>
      <c r="K35" s="9"/>
      <c r="L35" s="9"/>
      <c r="M35" s="9"/>
      <c r="N35" s="9"/>
      <c r="O35" s="9"/>
      <c r="P35" s="9"/>
      <c r="Q35" s="9"/>
      <c r="R35" s="12"/>
      <c r="S35" s="13"/>
      <c r="T35" s="9"/>
      <c r="U35" s="9"/>
    </row>
    <row r="36" spans="1:21" s="8" customFormat="1" ht="18.75" customHeight="1">
      <c r="A36" s="9"/>
      <c r="B36" s="7" t="s">
        <v>2</v>
      </c>
      <c r="C36" s="93">
        <v>19.3</v>
      </c>
      <c r="D36" s="10" t="s">
        <v>94</v>
      </c>
      <c r="E36" s="9"/>
      <c r="F36" s="9"/>
      <c r="G36" s="9"/>
      <c r="H36" s="9"/>
      <c r="I36" s="9"/>
      <c r="J36" s="11"/>
      <c r="K36" s="9"/>
      <c r="L36" s="9"/>
      <c r="M36" s="9"/>
      <c r="N36" s="9"/>
      <c r="O36" s="9"/>
      <c r="P36" s="9"/>
      <c r="Q36" s="9"/>
      <c r="R36" s="12"/>
      <c r="S36" s="13"/>
      <c r="T36" s="9"/>
      <c r="U36" s="9"/>
    </row>
    <row r="37" spans="1:21" s="8" customFormat="1" ht="21" customHeight="1">
      <c r="A37" s="9"/>
      <c r="B37" s="7"/>
      <c r="C37" s="93"/>
      <c r="D37" s="10"/>
      <c r="E37" s="9"/>
      <c r="F37" s="9"/>
      <c r="G37" s="9"/>
      <c r="H37" s="9"/>
      <c r="I37" s="9"/>
      <c r="J37" s="11"/>
      <c r="K37" s="9"/>
      <c r="L37" s="9"/>
      <c r="M37" s="9"/>
      <c r="N37" s="9"/>
      <c r="O37" s="9"/>
      <c r="P37" s="9"/>
      <c r="Q37" s="9"/>
      <c r="R37" s="12"/>
      <c r="S37" s="94" t="s">
        <v>4</v>
      </c>
      <c r="T37" s="9"/>
      <c r="U37" s="9"/>
    </row>
    <row r="38" spans="1:21" s="8" customFormat="1" ht="2.25" hidden="1" customHeight="1">
      <c r="A38" s="95"/>
      <c r="B38" s="95"/>
      <c r="C38" s="96"/>
      <c r="D38" s="95"/>
      <c r="E38" s="95"/>
      <c r="F38" s="95"/>
      <c r="G38" s="95"/>
      <c r="H38" s="95"/>
      <c r="I38" s="95"/>
      <c r="J38" s="97"/>
      <c r="K38" s="95"/>
      <c r="L38" s="95"/>
      <c r="M38" s="95"/>
      <c r="N38" s="95"/>
      <c r="O38" s="95"/>
      <c r="P38" s="95"/>
      <c r="Q38" s="95"/>
      <c r="R38" s="98"/>
      <c r="S38" s="99"/>
      <c r="T38" s="95"/>
      <c r="U38" s="95"/>
    </row>
    <row r="39" spans="1:21" s="8" customFormat="1" ht="16.350000000000001" customHeight="1">
      <c r="A39" s="100"/>
      <c r="B39" s="100"/>
      <c r="C39" s="101"/>
      <c r="D39" s="102"/>
      <c r="E39" s="103" t="s">
        <v>5</v>
      </c>
      <c r="F39" s="104"/>
      <c r="G39" s="104"/>
      <c r="H39" s="104"/>
      <c r="I39" s="104"/>
      <c r="J39" s="104"/>
      <c r="K39" s="105"/>
      <c r="L39" s="106" t="s">
        <v>6</v>
      </c>
      <c r="M39" s="107"/>
      <c r="N39" s="107"/>
      <c r="O39" s="107"/>
      <c r="P39" s="107"/>
      <c r="Q39" s="107"/>
      <c r="R39" s="108" t="s">
        <v>7</v>
      </c>
      <c r="S39" s="109"/>
      <c r="T39" s="110"/>
      <c r="U39" s="110"/>
    </row>
    <row r="40" spans="1:21" s="8" customFormat="1" ht="16.5" customHeight="1">
      <c r="A40" s="110"/>
      <c r="B40" s="110"/>
      <c r="C40" s="111"/>
      <c r="D40" s="110"/>
      <c r="E40" s="112" t="s">
        <v>8</v>
      </c>
      <c r="F40" s="113"/>
      <c r="G40" s="113"/>
      <c r="H40" s="113"/>
      <c r="I40" s="113"/>
      <c r="J40" s="113"/>
      <c r="K40" s="114"/>
      <c r="L40" s="115" t="s">
        <v>9</v>
      </c>
      <c r="M40" s="116"/>
      <c r="N40" s="116"/>
      <c r="O40" s="116"/>
      <c r="P40" s="116"/>
      <c r="Q40" s="117"/>
      <c r="R40" s="118" t="s">
        <v>10</v>
      </c>
      <c r="S40" s="119"/>
      <c r="T40" s="110"/>
      <c r="U40" s="110"/>
    </row>
    <row r="41" spans="1:21" s="8" customFormat="1">
      <c r="A41" s="119" t="s">
        <v>11</v>
      </c>
      <c r="B41" s="119"/>
      <c r="C41" s="119"/>
      <c r="D41" s="120"/>
      <c r="E41" s="121"/>
      <c r="F41" s="121" t="s">
        <v>12</v>
      </c>
      <c r="G41" s="121"/>
      <c r="H41" s="122"/>
      <c r="I41" s="121"/>
      <c r="J41" s="97"/>
      <c r="K41" s="123"/>
      <c r="L41" s="124"/>
      <c r="M41" s="124"/>
      <c r="N41" s="124"/>
      <c r="O41" s="124"/>
      <c r="P41" s="124"/>
      <c r="Q41" s="124"/>
      <c r="R41" s="118" t="s">
        <v>13</v>
      </c>
      <c r="S41" s="119"/>
      <c r="T41" s="95"/>
      <c r="U41" s="110"/>
    </row>
    <row r="42" spans="1:21" s="8" customFormat="1">
      <c r="A42" s="119" t="s">
        <v>14</v>
      </c>
      <c r="B42" s="119"/>
      <c r="C42" s="119"/>
      <c r="D42" s="120"/>
      <c r="E42" s="121" t="s">
        <v>15</v>
      </c>
      <c r="F42" s="121" t="s">
        <v>16</v>
      </c>
      <c r="G42" s="121"/>
      <c r="H42" s="122" t="s">
        <v>17</v>
      </c>
      <c r="I42" s="121"/>
      <c r="J42" s="125"/>
      <c r="K42" s="121"/>
      <c r="L42" s="124"/>
      <c r="M42" s="124"/>
      <c r="N42" s="124"/>
      <c r="O42" s="124"/>
      <c r="P42" s="124"/>
      <c r="Q42" s="124"/>
      <c r="R42" s="118" t="s">
        <v>18</v>
      </c>
      <c r="S42" s="119"/>
      <c r="T42" s="95"/>
      <c r="U42" s="110"/>
    </row>
    <row r="43" spans="1:21" s="8" customFormat="1">
      <c r="A43" s="119" t="s">
        <v>19</v>
      </c>
      <c r="B43" s="119"/>
      <c r="C43" s="119"/>
      <c r="D43" s="120"/>
      <c r="E43" s="122" t="s">
        <v>20</v>
      </c>
      <c r="F43" s="121" t="s">
        <v>21</v>
      </c>
      <c r="G43" s="121"/>
      <c r="H43" s="126" t="s">
        <v>22</v>
      </c>
      <c r="I43" s="121"/>
      <c r="J43" s="125"/>
      <c r="K43" s="121"/>
      <c r="L43" s="124" t="s">
        <v>23</v>
      </c>
      <c r="M43" s="124"/>
      <c r="N43" s="124"/>
      <c r="O43" s="124"/>
      <c r="P43" s="124"/>
      <c r="Q43" s="124"/>
      <c r="R43" s="118" t="s">
        <v>24</v>
      </c>
      <c r="S43" s="119"/>
      <c r="T43" s="95"/>
      <c r="U43" s="110"/>
    </row>
    <row r="44" spans="1:21" s="8" customFormat="1">
      <c r="A44" s="127"/>
      <c r="B44" s="127"/>
      <c r="C44" s="127"/>
      <c r="D44" s="128"/>
      <c r="E44" s="122" t="s">
        <v>25</v>
      </c>
      <c r="F44" s="126" t="s">
        <v>26</v>
      </c>
      <c r="G44" s="121" t="s">
        <v>27</v>
      </c>
      <c r="H44" s="126" t="s">
        <v>28</v>
      </c>
      <c r="I44" s="121" t="s">
        <v>29</v>
      </c>
      <c r="J44" s="125" t="s">
        <v>30</v>
      </c>
      <c r="K44" s="121" t="s">
        <v>31</v>
      </c>
      <c r="L44" s="129" t="s">
        <v>32</v>
      </c>
      <c r="M44" s="124" t="s">
        <v>33</v>
      </c>
      <c r="N44" s="124" t="s">
        <v>34</v>
      </c>
      <c r="O44" s="124" t="s">
        <v>35</v>
      </c>
      <c r="P44" s="124" t="s">
        <v>36</v>
      </c>
      <c r="Q44" s="124" t="s">
        <v>37</v>
      </c>
      <c r="R44" s="130"/>
      <c r="S44" s="126"/>
      <c r="T44" s="95"/>
      <c r="U44" s="110"/>
    </row>
    <row r="45" spans="1:21" s="8" customFormat="1">
      <c r="A45" s="131"/>
      <c r="B45" s="131"/>
      <c r="C45" s="132"/>
      <c r="D45" s="133"/>
      <c r="E45" s="134" t="s">
        <v>25</v>
      </c>
      <c r="F45" s="134" t="s">
        <v>38</v>
      </c>
      <c r="G45" s="134" t="s">
        <v>39</v>
      </c>
      <c r="H45" s="134" t="s">
        <v>40</v>
      </c>
      <c r="I45" s="134" t="s">
        <v>41</v>
      </c>
      <c r="J45" s="135" t="s">
        <v>42</v>
      </c>
      <c r="K45" s="134" t="s">
        <v>43</v>
      </c>
      <c r="L45" s="136" t="s">
        <v>44</v>
      </c>
      <c r="M45" s="134" t="s">
        <v>45</v>
      </c>
      <c r="N45" s="137" t="s">
        <v>46</v>
      </c>
      <c r="O45" s="136" t="s">
        <v>47</v>
      </c>
      <c r="P45" s="136" t="s">
        <v>42</v>
      </c>
      <c r="Q45" s="134" t="s">
        <v>43</v>
      </c>
      <c r="R45" s="138"/>
      <c r="S45" s="139"/>
      <c r="T45" s="110"/>
      <c r="U45" s="110"/>
    </row>
    <row r="46" spans="1:21" s="144" customFormat="1" ht="19.5" customHeight="1">
      <c r="A46" s="65" t="s">
        <v>95</v>
      </c>
      <c r="B46" s="65"/>
      <c r="C46" s="65"/>
      <c r="D46" s="65"/>
      <c r="E46" s="140">
        <f>SUM(E47:E51)</f>
        <v>61240073.409999989</v>
      </c>
      <c r="F46" s="140">
        <f t="shared" ref="F46:Q46" si="2">SUM(F47:F51)</f>
        <v>688214.71000000008</v>
      </c>
      <c r="G46" s="140">
        <f t="shared" si="2"/>
        <v>535252.21</v>
      </c>
      <c r="H46" s="140" t="s">
        <v>53</v>
      </c>
      <c r="I46" s="140">
        <f t="shared" si="2"/>
        <v>487558.69</v>
      </c>
      <c r="J46" s="140">
        <f t="shared" si="2"/>
        <v>83135412.790000007</v>
      </c>
      <c r="K46" s="140" t="s">
        <v>53</v>
      </c>
      <c r="L46" s="140">
        <f t="shared" si="2"/>
        <v>27409516.259999998</v>
      </c>
      <c r="M46" s="140">
        <f t="shared" si="2"/>
        <v>45084366.25</v>
      </c>
      <c r="N46" s="140">
        <f t="shared" si="2"/>
        <v>23726846.050000001</v>
      </c>
      <c r="O46" s="140">
        <f t="shared" si="2"/>
        <v>32925064.600000001</v>
      </c>
      <c r="P46" s="140">
        <f t="shared" si="2"/>
        <v>11548546.34</v>
      </c>
      <c r="Q46" s="140">
        <f t="shared" si="2"/>
        <v>120000</v>
      </c>
      <c r="R46" s="141" t="s">
        <v>96</v>
      </c>
      <c r="S46" s="142"/>
      <c r="T46" s="143"/>
      <c r="U46" s="143"/>
    </row>
    <row r="47" spans="1:21" s="8" customFormat="1" ht="19.5" customHeight="1">
      <c r="A47" s="71"/>
      <c r="B47" s="63" t="s">
        <v>97</v>
      </c>
      <c r="C47" s="63"/>
      <c r="D47" s="63"/>
      <c r="E47" s="85" t="s">
        <v>53</v>
      </c>
      <c r="F47" s="85" t="s">
        <v>53</v>
      </c>
      <c r="G47" s="85" t="s">
        <v>53</v>
      </c>
      <c r="H47" s="85" t="s">
        <v>53</v>
      </c>
      <c r="I47" s="85" t="s">
        <v>53</v>
      </c>
      <c r="J47" s="85" t="s">
        <v>53</v>
      </c>
      <c r="K47" s="85" t="s">
        <v>53</v>
      </c>
      <c r="L47" s="85" t="s">
        <v>53</v>
      </c>
      <c r="M47" s="85" t="s">
        <v>53</v>
      </c>
      <c r="N47" s="85" t="s">
        <v>53</v>
      </c>
      <c r="O47" s="85" t="s">
        <v>53</v>
      </c>
      <c r="P47" s="85" t="s">
        <v>53</v>
      </c>
      <c r="Q47" s="85" t="s">
        <v>53</v>
      </c>
      <c r="R47" s="145"/>
      <c r="S47" s="76" t="s">
        <v>98</v>
      </c>
      <c r="T47" s="95"/>
      <c r="U47" s="95"/>
    </row>
    <row r="48" spans="1:21" s="8" customFormat="1" ht="19.5" customHeight="1">
      <c r="A48" s="71"/>
      <c r="B48" s="63" t="s">
        <v>99</v>
      </c>
      <c r="C48" s="63"/>
      <c r="D48" s="63"/>
      <c r="E48" s="85">
        <v>17930691.529999997</v>
      </c>
      <c r="F48" s="85">
        <v>94278.399999999994</v>
      </c>
      <c r="G48" s="85">
        <v>197000.89</v>
      </c>
      <c r="H48" s="72" t="s">
        <v>53</v>
      </c>
      <c r="I48" s="85">
        <v>13915.88</v>
      </c>
      <c r="J48" s="72">
        <v>24071083.329999998</v>
      </c>
      <c r="K48" s="72" t="s">
        <v>53</v>
      </c>
      <c r="L48" s="85">
        <v>10128748.5</v>
      </c>
      <c r="M48" s="72">
        <v>11059669</v>
      </c>
      <c r="N48" s="72">
        <v>9012144.4100000001</v>
      </c>
      <c r="O48" s="72">
        <v>7062016.5999999996</v>
      </c>
      <c r="P48" s="85">
        <v>2652402.7400000002</v>
      </c>
      <c r="Q48" s="85" t="s">
        <v>53</v>
      </c>
      <c r="R48" s="145"/>
      <c r="S48" s="73" t="s">
        <v>100</v>
      </c>
      <c r="T48" s="95"/>
      <c r="U48" s="95"/>
    </row>
    <row r="49" spans="1:21" s="8" customFormat="1" ht="19.5" customHeight="1">
      <c r="A49" s="71"/>
      <c r="B49" s="63" t="s">
        <v>101</v>
      </c>
      <c r="C49" s="63"/>
      <c r="D49" s="63"/>
      <c r="E49" s="85">
        <v>20786051.899999999</v>
      </c>
      <c r="F49" s="85">
        <v>525983.31000000006</v>
      </c>
      <c r="G49" s="85" t="s">
        <v>53</v>
      </c>
      <c r="H49" s="72" t="s">
        <v>53</v>
      </c>
      <c r="I49" s="85" t="s">
        <v>53</v>
      </c>
      <c r="J49" s="72">
        <v>33370543</v>
      </c>
      <c r="K49" s="72" t="s">
        <v>53</v>
      </c>
      <c r="L49" s="85">
        <v>842681.2</v>
      </c>
      <c r="M49" s="72">
        <v>13661925</v>
      </c>
      <c r="N49" s="72">
        <v>6990950.5</v>
      </c>
      <c r="O49" s="72">
        <v>6119020</v>
      </c>
      <c r="P49" s="85">
        <v>4400414.49</v>
      </c>
      <c r="Q49" s="85">
        <v>120000</v>
      </c>
      <c r="R49" s="145"/>
      <c r="S49" s="73" t="s">
        <v>102</v>
      </c>
      <c r="T49" s="95"/>
      <c r="U49" s="95"/>
    </row>
    <row r="50" spans="1:21" s="8" customFormat="1" ht="19.5" customHeight="1">
      <c r="A50" s="71"/>
      <c r="B50" s="63" t="s">
        <v>103</v>
      </c>
      <c r="C50" s="63"/>
      <c r="D50" s="63"/>
      <c r="E50" s="85">
        <v>17651269.080000002</v>
      </c>
      <c r="F50" s="85">
        <v>61612</v>
      </c>
      <c r="G50" s="85">
        <v>246413.56</v>
      </c>
      <c r="H50" s="72" t="s">
        <v>53</v>
      </c>
      <c r="I50" s="85">
        <v>140902.81</v>
      </c>
      <c r="J50" s="72">
        <v>16882218.73</v>
      </c>
      <c r="K50" s="72" t="s">
        <v>53</v>
      </c>
      <c r="L50" s="85">
        <v>8661254</v>
      </c>
      <c r="M50" s="72">
        <v>11331322.25</v>
      </c>
      <c r="N50" s="72">
        <v>3473677.5500000003</v>
      </c>
      <c r="O50" s="72">
        <v>6964828</v>
      </c>
      <c r="P50" s="85">
        <v>1832000</v>
      </c>
      <c r="Q50" s="85" t="s">
        <v>53</v>
      </c>
      <c r="R50" s="145"/>
      <c r="S50" s="73" t="s">
        <v>104</v>
      </c>
      <c r="T50" s="95"/>
      <c r="U50" s="95"/>
    </row>
    <row r="51" spans="1:21" s="8" customFormat="1" ht="19.5" customHeight="1">
      <c r="A51" s="71"/>
      <c r="B51" s="63" t="s">
        <v>105</v>
      </c>
      <c r="C51" s="63"/>
      <c r="D51" s="63"/>
      <c r="E51" s="85">
        <v>4872060.9000000004</v>
      </c>
      <c r="F51" s="85">
        <v>6341</v>
      </c>
      <c r="G51" s="85">
        <v>91837.759999999995</v>
      </c>
      <c r="H51" s="72" t="s">
        <v>53</v>
      </c>
      <c r="I51" s="85">
        <v>332740</v>
      </c>
      <c r="J51" s="72">
        <v>8811567.7300000004</v>
      </c>
      <c r="K51" s="72" t="s">
        <v>53</v>
      </c>
      <c r="L51" s="85">
        <v>7776832.5600000005</v>
      </c>
      <c r="M51" s="72">
        <v>9031450</v>
      </c>
      <c r="N51" s="72">
        <v>4250073.59</v>
      </c>
      <c r="O51" s="72">
        <v>12779200</v>
      </c>
      <c r="P51" s="85">
        <v>2663729.11</v>
      </c>
      <c r="Q51" s="85" t="s">
        <v>53</v>
      </c>
      <c r="R51" s="145"/>
      <c r="S51" s="73" t="s">
        <v>106</v>
      </c>
      <c r="T51" s="95"/>
      <c r="U51" s="95"/>
    </row>
    <row r="52" spans="1:21" s="1" customFormat="1" ht="19.5" customHeight="1">
      <c r="A52" s="65" t="s">
        <v>107</v>
      </c>
      <c r="B52" s="65"/>
      <c r="C52" s="65"/>
      <c r="D52" s="65"/>
      <c r="E52" s="140">
        <f>SUM(E53:E61)</f>
        <v>19227166.670000002</v>
      </c>
      <c r="F52" s="140">
        <f t="shared" ref="F52:P52" si="3">SUM(F53:F61)</f>
        <v>101933.62</v>
      </c>
      <c r="G52" s="140">
        <f t="shared" si="3"/>
        <v>297921.75</v>
      </c>
      <c r="H52" s="140" t="s">
        <v>53</v>
      </c>
      <c r="I52" s="140">
        <f t="shared" si="3"/>
        <v>131198</v>
      </c>
      <c r="J52" s="140">
        <f t="shared" si="3"/>
        <v>60523638.640000001</v>
      </c>
      <c r="K52" s="140" t="s">
        <v>53</v>
      </c>
      <c r="L52" s="140">
        <f t="shared" si="3"/>
        <v>25636274</v>
      </c>
      <c r="M52" s="140">
        <f t="shared" si="3"/>
        <v>26025912</v>
      </c>
      <c r="N52" s="140">
        <f t="shared" si="3"/>
        <v>13001196.990000002</v>
      </c>
      <c r="O52" s="140">
        <f t="shared" si="3"/>
        <v>15089081.850000001</v>
      </c>
      <c r="P52" s="140">
        <f t="shared" si="3"/>
        <v>7273829.7199999997</v>
      </c>
      <c r="Q52" s="140" t="s">
        <v>53</v>
      </c>
      <c r="R52" s="146" t="s">
        <v>108</v>
      </c>
      <c r="S52" s="142"/>
      <c r="T52" s="11"/>
      <c r="U52" s="11"/>
    </row>
    <row r="53" spans="1:21" s="8" customFormat="1" ht="19.5" customHeight="1">
      <c r="A53" s="71"/>
      <c r="B53" s="63" t="s">
        <v>107</v>
      </c>
      <c r="C53" s="63"/>
      <c r="D53" s="77"/>
      <c r="E53" s="85" t="s">
        <v>53</v>
      </c>
      <c r="F53" s="85" t="s">
        <v>53</v>
      </c>
      <c r="G53" s="85" t="s">
        <v>53</v>
      </c>
      <c r="H53" s="85" t="s">
        <v>53</v>
      </c>
      <c r="I53" s="85" t="s">
        <v>53</v>
      </c>
      <c r="J53" s="85" t="s">
        <v>53</v>
      </c>
      <c r="K53" s="85" t="s">
        <v>53</v>
      </c>
      <c r="L53" s="85" t="s">
        <v>53</v>
      </c>
      <c r="M53" s="85" t="s">
        <v>53</v>
      </c>
      <c r="N53" s="85" t="s">
        <v>53</v>
      </c>
      <c r="O53" s="85" t="s">
        <v>53</v>
      </c>
      <c r="P53" s="85" t="s">
        <v>53</v>
      </c>
      <c r="Q53" s="85" t="s">
        <v>53</v>
      </c>
      <c r="R53" s="145"/>
      <c r="S53" s="73" t="s">
        <v>108</v>
      </c>
      <c r="T53" s="97"/>
      <c r="U53" s="97"/>
    </row>
    <row r="54" spans="1:21" s="8" customFormat="1" ht="19.5" customHeight="1">
      <c r="A54" s="71"/>
      <c r="B54" s="63" t="s">
        <v>109</v>
      </c>
      <c r="C54" s="63"/>
      <c r="D54" s="77"/>
      <c r="E54" s="85" t="s">
        <v>53</v>
      </c>
      <c r="F54" s="85" t="s">
        <v>53</v>
      </c>
      <c r="G54" s="85" t="s">
        <v>53</v>
      </c>
      <c r="H54" s="85" t="s">
        <v>53</v>
      </c>
      <c r="I54" s="85" t="s">
        <v>53</v>
      </c>
      <c r="J54" s="85" t="s">
        <v>53</v>
      </c>
      <c r="K54" s="85" t="s">
        <v>53</v>
      </c>
      <c r="L54" s="85" t="s">
        <v>53</v>
      </c>
      <c r="M54" s="85" t="s">
        <v>53</v>
      </c>
      <c r="N54" s="85" t="s">
        <v>53</v>
      </c>
      <c r="O54" s="85" t="s">
        <v>53</v>
      </c>
      <c r="P54" s="85" t="s">
        <v>53</v>
      </c>
      <c r="Q54" s="85" t="s">
        <v>53</v>
      </c>
      <c r="R54" s="145"/>
      <c r="S54" s="73" t="s">
        <v>110</v>
      </c>
      <c r="T54" s="97"/>
      <c r="U54" s="97"/>
    </row>
    <row r="55" spans="1:21" s="8" customFormat="1" ht="19.5" customHeight="1">
      <c r="A55" s="71"/>
      <c r="B55" s="63" t="s">
        <v>111</v>
      </c>
      <c r="C55" s="63"/>
      <c r="D55" s="77"/>
      <c r="E55" s="85">
        <v>2536198.2199999997</v>
      </c>
      <c r="F55" s="85">
        <v>42977.78</v>
      </c>
      <c r="G55" s="85">
        <v>160577.07999999999</v>
      </c>
      <c r="H55" s="85" t="s">
        <v>53</v>
      </c>
      <c r="I55" s="85">
        <v>59688</v>
      </c>
      <c r="J55" s="85">
        <v>28572937.989999998</v>
      </c>
      <c r="K55" s="85" t="s">
        <v>53</v>
      </c>
      <c r="L55" s="85">
        <v>13147936</v>
      </c>
      <c r="M55" s="85">
        <v>13714298</v>
      </c>
      <c r="N55" s="85">
        <v>5751125.5200000005</v>
      </c>
      <c r="O55" s="85">
        <v>3418930</v>
      </c>
      <c r="P55" s="85">
        <v>4735829.72</v>
      </c>
      <c r="Q55" s="85" t="s">
        <v>53</v>
      </c>
      <c r="R55" s="145"/>
      <c r="S55" s="73" t="s">
        <v>112</v>
      </c>
      <c r="T55" s="97"/>
      <c r="U55" s="97"/>
    </row>
    <row r="56" spans="1:21" s="8" customFormat="1" ht="19.5" customHeight="1">
      <c r="A56" s="71"/>
      <c r="B56" s="63" t="s">
        <v>113</v>
      </c>
      <c r="C56" s="63"/>
      <c r="D56" s="77"/>
      <c r="E56" s="85" t="s">
        <v>53</v>
      </c>
      <c r="F56" s="85" t="s">
        <v>53</v>
      </c>
      <c r="G56" s="85" t="s">
        <v>53</v>
      </c>
      <c r="H56" s="85" t="s">
        <v>53</v>
      </c>
      <c r="I56" s="85" t="s">
        <v>53</v>
      </c>
      <c r="J56" s="85" t="s">
        <v>53</v>
      </c>
      <c r="K56" s="85" t="s">
        <v>53</v>
      </c>
      <c r="L56" s="85" t="s">
        <v>53</v>
      </c>
      <c r="M56" s="85" t="s">
        <v>53</v>
      </c>
      <c r="N56" s="85" t="s">
        <v>53</v>
      </c>
      <c r="O56" s="85" t="s">
        <v>53</v>
      </c>
      <c r="P56" s="85" t="s">
        <v>53</v>
      </c>
      <c r="Q56" s="85" t="s">
        <v>53</v>
      </c>
      <c r="R56" s="145"/>
      <c r="S56" s="73" t="s">
        <v>114</v>
      </c>
      <c r="T56" s="97"/>
      <c r="U56" s="97"/>
    </row>
    <row r="57" spans="1:21" s="8" customFormat="1" ht="19.5" customHeight="1">
      <c r="A57" s="71"/>
      <c r="B57" s="63" t="s">
        <v>115</v>
      </c>
      <c r="C57" s="63"/>
      <c r="D57" s="77"/>
      <c r="E57" s="85">
        <v>16690968.450000001</v>
      </c>
      <c r="F57" s="85">
        <v>58955.839999999997</v>
      </c>
      <c r="G57" s="85">
        <v>137344.67000000001</v>
      </c>
      <c r="H57" s="85" t="s">
        <v>53</v>
      </c>
      <c r="I57" s="85">
        <v>71510</v>
      </c>
      <c r="J57" s="85">
        <v>31950700.649999999</v>
      </c>
      <c r="K57" s="85" t="s">
        <v>53</v>
      </c>
      <c r="L57" s="85">
        <v>12488338</v>
      </c>
      <c r="M57" s="85">
        <v>12311614</v>
      </c>
      <c r="N57" s="85">
        <v>7250071.4700000007</v>
      </c>
      <c r="O57" s="147">
        <v>11670151.850000001</v>
      </c>
      <c r="P57" s="85">
        <v>2538000</v>
      </c>
      <c r="Q57" s="85" t="s">
        <v>53</v>
      </c>
      <c r="R57" s="145"/>
      <c r="S57" s="73" t="s">
        <v>116</v>
      </c>
      <c r="T57" s="97"/>
      <c r="U57" s="97"/>
    </row>
    <row r="58" spans="1:21" s="8" customFormat="1" ht="19.5" customHeight="1">
      <c r="A58" s="71"/>
      <c r="B58" s="63" t="s">
        <v>117</v>
      </c>
      <c r="C58" s="63"/>
      <c r="D58" s="77"/>
      <c r="E58" s="85" t="s">
        <v>53</v>
      </c>
      <c r="F58" s="85" t="s">
        <v>53</v>
      </c>
      <c r="G58" s="85" t="s">
        <v>53</v>
      </c>
      <c r="H58" s="85" t="s">
        <v>53</v>
      </c>
      <c r="I58" s="85" t="s">
        <v>53</v>
      </c>
      <c r="J58" s="85" t="s">
        <v>53</v>
      </c>
      <c r="K58" s="85" t="s">
        <v>53</v>
      </c>
      <c r="L58" s="85" t="s">
        <v>53</v>
      </c>
      <c r="M58" s="85" t="s">
        <v>53</v>
      </c>
      <c r="N58" s="85" t="s">
        <v>53</v>
      </c>
      <c r="O58" s="85" t="s">
        <v>53</v>
      </c>
      <c r="P58" s="85" t="s">
        <v>53</v>
      </c>
      <c r="Q58" s="85" t="s">
        <v>53</v>
      </c>
      <c r="R58" s="145"/>
      <c r="S58" s="76" t="s">
        <v>118</v>
      </c>
      <c r="T58" s="97"/>
      <c r="U58" s="97"/>
    </row>
    <row r="59" spans="1:21" s="8" customFormat="1" ht="19.5" customHeight="1">
      <c r="A59" s="71"/>
      <c r="B59" s="63" t="s">
        <v>119</v>
      </c>
      <c r="C59" s="63"/>
      <c r="D59" s="77"/>
      <c r="E59" s="85" t="s">
        <v>53</v>
      </c>
      <c r="F59" s="85" t="s">
        <v>53</v>
      </c>
      <c r="G59" s="85" t="s">
        <v>53</v>
      </c>
      <c r="H59" s="85" t="s">
        <v>53</v>
      </c>
      <c r="I59" s="85" t="s">
        <v>53</v>
      </c>
      <c r="J59" s="85" t="s">
        <v>53</v>
      </c>
      <c r="K59" s="85" t="s">
        <v>53</v>
      </c>
      <c r="L59" s="85" t="s">
        <v>53</v>
      </c>
      <c r="M59" s="85" t="s">
        <v>53</v>
      </c>
      <c r="N59" s="85" t="s">
        <v>53</v>
      </c>
      <c r="O59" s="85" t="s">
        <v>53</v>
      </c>
      <c r="P59" s="85" t="s">
        <v>53</v>
      </c>
      <c r="Q59" s="85" t="s">
        <v>53</v>
      </c>
      <c r="R59" s="145"/>
      <c r="S59" s="76" t="s">
        <v>120</v>
      </c>
      <c r="T59" s="97"/>
      <c r="U59" s="97"/>
    </row>
    <row r="60" spans="1:21" s="8" customFormat="1" ht="19.5" customHeight="1">
      <c r="A60" s="63"/>
      <c r="B60" s="63" t="s">
        <v>121</v>
      </c>
      <c r="C60" s="63"/>
      <c r="D60" s="77"/>
      <c r="E60" s="85" t="s">
        <v>53</v>
      </c>
      <c r="F60" s="85" t="s">
        <v>53</v>
      </c>
      <c r="G60" s="85" t="s">
        <v>53</v>
      </c>
      <c r="H60" s="85" t="s">
        <v>53</v>
      </c>
      <c r="I60" s="85" t="s">
        <v>53</v>
      </c>
      <c r="J60" s="85" t="s">
        <v>53</v>
      </c>
      <c r="K60" s="85" t="s">
        <v>53</v>
      </c>
      <c r="L60" s="85" t="s">
        <v>53</v>
      </c>
      <c r="M60" s="85" t="s">
        <v>53</v>
      </c>
      <c r="N60" s="85" t="s">
        <v>53</v>
      </c>
      <c r="O60" s="85" t="s">
        <v>53</v>
      </c>
      <c r="P60" s="85" t="s">
        <v>53</v>
      </c>
      <c r="Q60" s="85" t="s">
        <v>53</v>
      </c>
      <c r="R60" s="145"/>
      <c r="S60" s="76" t="s">
        <v>122</v>
      </c>
      <c r="T60" s="95"/>
    </row>
    <row r="61" spans="1:21" s="8" customFormat="1" ht="19.5" customHeight="1">
      <c r="A61" s="65"/>
      <c r="B61" s="63" t="s">
        <v>123</v>
      </c>
      <c r="C61" s="63"/>
      <c r="D61" s="77"/>
      <c r="E61" s="148" t="s">
        <v>53</v>
      </c>
      <c r="F61" s="148" t="s">
        <v>53</v>
      </c>
      <c r="G61" s="148" t="s">
        <v>53</v>
      </c>
      <c r="H61" s="148" t="s">
        <v>53</v>
      </c>
      <c r="I61" s="148" t="s">
        <v>53</v>
      </c>
      <c r="J61" s="148" t="s">
        <v>53</v>
      </c>
      <c r="K61" s="148" t="s">
        <v>53</v>
      </c>
      <c r="L61" s="148" t="s">
        <v>53</v>
      </c>
      <c r="M61" s="148" t="s">
        <v>53</v>
      </c>
      <c r="N61" s="148" t="s">
        <v>53</v>
      </c>
      <c r="O61" s="148" t="s">
        <v>53</v>
      </c>
      <c r="P61" s="148" t="s">
        <v>53</v>
      </c>
      <c r="Q61" s="148" t="s">
        <v>53</v>
      </c>
      <c r="R61" s="145"/>
      <c r="S61" s="76" t="s">
        <v>124</v>
      </c>
      <c r="T61" s="7"/>
      <c r="U61" s="1"/>
    </row>
    <row r="62" spans="1:21" s="144" customFormat="1" ht="19.5" customHeight="1">
      <c r="A62" s="66" t="s">
        <v>125</v>
      </c>
      <c r="B62" s="149"/>
      <c r="C62" s="65"/>
      <c r="D62" s="66"/>
      <c r="E62" s="67">
        <f>SUM(E63:E79)</f>
        <v>47715219.269999996</v>
      </c>
      <c r="F62" s="67">
        <f>SUM(F63:F79)</f>
        <v>190974.28999999998</v>
      </c>
      <c r="G62" s="67">
        <f>SUM(G63:G79)</f>
        <v>359047.89</v>
      </c>
      <c r="H62" s="67" t="s">
        <v>53</v>
      </c>
      <c r="I62" s="67">
        <f>SUM(I63:I79)</f>
        <v>402690</v>
      </c>
      <c r="J62" s="67">
        <f>SUM(J63:J79)</f>
        <v>73007352.469999999</v>
      </c>
      <c r="K62" s="67" t="s">
        <v>53</v>
      </c>
      <c r="L62" s="67">
        <f t="shared" ref="L62:Q62" si="4">SUM(L63:L79)</f>
        <v>27755838.109999999</v>
      </c>
      <c r="M62" s="67">
        <f t="shared" si="4"/>
        <v>24788801.48</v>
      </c>
      <c r="N62" s="67">
        <f t="shared" si="4"/>
        <v>18381078.84</v>
      </c>
      <c r="O62" s="67">
        <f t="shared" si="4"/>
        <v>31883012.280000001</v>
      </c>
      <c r="P62" s="67">
        <f t="shared" si="4"/>
        <v>9103134.1999999993</v>
      </c>
      <c r="Q62" s="67">
        <f t="shared" si="4"/>
        <v>23100</v>
      </c>
      <c r="R62" s="150" t="s">
        <v>126</v>
      </c>
      <c r="S62" s="151"/>
      <c r="T62" s="143"/>
    </row>
    <row r="63" spans="1:21" s="8" customFormat="1" ht="19.5" customHeight="1">
      <c r="A63" s="71"/>
      <c r="B63" s="63" t="s">
        <v>125</v>
      </c>
      <c r="C63" s="63"/>
      <c r="D63" s="77"/>
      <c r="E63" s="85">
        <v>16012528.039999999</v>
      </c>
      <c r="F63" s="85">
        <v>46278.95</v>
      </c>
      <c r="G63" s="85">
        <v>136089.98000000001</v>
      </c>
      <c r="H63" s="85" t="s">
        <v>53</v>
      </c>
      <c r="I63" s="85">
        <v>2550</v>
      </c>
      <c r="J63" s="85">
        <v>20505879</v>
      </c>
      <c r="K63" s="85" t="s">
        <v>53</v>
      </c>
      <c r="L63" s="85">
        <v>8864698</v>
      </c>
      <c r="M63" s="85">
        <v>12150818</v>
      </c>
      <c r="N63" s="85">
        <v>5768135.2200000007</v>
      </c>
      <c r="O63" s="85">
        <v>2997250</v>
      </c>
      <c r="P63" s="85">
        <v>4079060</v>
      </c>
      <c r="Q63" s="85"/>
      <c r="R63" s="152"/>
      <c r="S63" s="73" t="s">
        <v>126</v>
      </c>
      <c r="T63" s="95"/>
    </row>
    <row r="64" spans="1:21" s="8" customFormat="1" ht="19.5" customHeight="1">
      <c r="A64" s="71"/>
      <c r="B64" s="63" t="s">
        <v>127</v>
      </c>
      <c r="C64" s="63"/>
      <c r="D64" s="77"/>
      <c r="E64" s="85"/>
      <c r="F64" s="85"/>
      <c r="G64" s="85" t="s">
        <v>53</v>
      </c>
      <c r="H64" s="85" t="s">
        <v>53</v>
      </c>
      <c r="I64" s="85" t="s">
        <v>53</v>
      </c>
      <c r="J64" s="85" t="s">
        <v>53</v>
      </c>
      <c r="K64" s="85" t="s">
        <v>53</v>
      </c>
      <c r="L64" s="85" t="s">
        <v>53</v>
      </c>
      <c r="M64" s="85"/>
      <c r="N64" s="85"/>
      <c r="O64" s="85"/>
      <c r="P64" s="85"/>
      <c r="Q64" s="85"/>
      <c r="R64" s="152"/>
      <c r="S64" s="73" t="s">
        <v>128</v>
      </c>
      <c r="T64" s="95"/>
    </row>
    <row r="65" spans="1:21" s="8" customFormat="1" ht="19.5" customHeight="1">
      <c r="A65" s="71"/>
      <c r="B65" s="63" t="s">
        <v>129</v>
      </c>
      <c r="C65" s="63"/>
      <c r="D65" s="77"/>
      <c r="E65" s="85">
        <v>16922840.870000001</v>
      </c>
      <c r="F65" s="85">
        <v>104091.34</v>
      </c>
      <c r="G65" s="85">
        <v>149428.46</v>
      </c>
      <c r="H65" s="85" t="s">
        <v>53</v>
      </c>
      <c r="I65" s="85">
        <v>336430</v>
      </c>
      <c r="J65" s="85">
        <v>36534983.469999999</v>
      </c>
      <c r="K65" s="85" t="s">
        <v>53</v>
      </c>
      <c r="L65" s="85">
        <v>10111266.99</v>
      </c>
      <c r="M65" s="85">
        <v>2315445.48</v>
      </c>
      <c r="N65" s="85">
        <v>7063875.4799999995</v>
      </c>
      <c r="O65" s="85">
        <v>24864162.280000001</v>
      </c>
      <c r="P65" s="85">
        <v>2937000</v>
      </c>
      <c r="Q65" s="85"/>
      <c r="R65" s="152"/>
      <c r="S65" s="73" t="s">
        <v>130</v>
      </c>
      <c r="T65" s="95"/>
    </row>
    <row r="66" spans="1:21" s="8" customFormat="1" ht="19.5" customHeight="1">
      <c r="A66" s="71"/>
      <c r="B66" s="63" t="s">
        <v>131</v>
      </c>
      <c r="C66" s="63"/>
      <c r="D66" s="77"/>
      <c r="E66" s="85" t="s">
        <v>53</v>
      </c>
      <c r="F66" s="85" t="s">
        <v>53</v>
      </c>
      <c r="G66" s="85" t="s">
        <v>53</v>
      </c>
      <c r="H66" s="85" t="s">
        <v>53</v>
      </c>
      <c r="I66" s="85" t="s">
        <v>53</v>
      </c>
      <c r="J66" s="85" t="s">
        <v>53</v>
      </c>
      <c r="K66" s="85" t="s">
        <v>53</v>
      </c>
      <c r="L66" s="85" t="s">
        <v>53</v>
      </c>
      <c r="M66" s="85" t="s">
        <v>53</v>
      </c>
      <c r="N66" s="85" t="s">
        <v>53</v>
      </c>
      <c r="O66" s="85" t="s">
        <v>53</v>
      </c>
      <c r="P66" s="85" t="s">
        <v>53</v>
      </c>
      <c r="Q66" s="85" t="s">
        <v>53</v>
      </c>
      <c r="R66" s="152"/>
      <c r="S66" s="73" t="s">
        <v>132</v>
      </c>
      <c r="T66" s="95"/>
    </row>
    <row r="67" spans="1:21" s="8" customFormat="1">
      <c r="A67" s="1"/>
      <c r="B67" s="2" t="s">
        <v>0</v>
      </c>
      <c r="C67" s="3">
        <v>19.3</v>
      </c>
      <c r="D67" s="2" t="s">
        <v>93</v>
      </c>
      <c r="E67" s="1"/>
      <c r="F67" s="1"/>
      <c r="G67" s="1"/>
      <c r="H67" s="1"/>
      <c r="I67" s="1"/>
      <c r="J67" s="4"/>
      <c r="K67" s="1"/>
      <c r="L67" s="1"/>
      <c r="M67" s="1"/>
      <c r="N67" s="1"/>
      <c r="O67" s="1"/>
      <c r="P67" s="1"/>
      <c r="Q67" s="1"/>
      <c r="R67" s="12"/>
      <c r="S67" s="13"/>
      <c r="T67" s="9"/>
      <c r="U67" s="9"/>
    </row>
    <row r="68" spans="1:21" s="8" customFormat="1">
      <c r="A68" s="9"/>
      <c r="B68" s="1" t="s">
        <v>2</v>
      </c>
      <c r="C68" s="3">
        <v>19.3</v>
      </c>
      <c r="D68" s="10" t="s">
        <v>94</v>
      </c>
      <c r="E68" s="9"/>
      <c r="F68" s="9"/>
      <c r="G68" s="9"/>
      <c r="H68" s="9"/>
      <c r="I68" s="9"/>
      <c r="J68" s="11"/>
      <c r="K68" s="9"/>
      <c r="L68" s="9"/>
      <c r="M68" s="9"/>
      <c r="N68" s="9"/>
      <c r="O68" s="9"/>
      <c r="P68" s="9"/>
      <c r="Q68" s="9"/>
      <c r="R68" s="12"/>
      <c r="S68" s="13"/>
      <c r="T68" s="9"/>
      <c r="U68" s="9"/>
    </row>
    <row r="69" spans="1:21" s="8" customFormat="1" ht="22.5" customHeight="1">
      <c r="A69" s="7"/>
      <c r="B69" s="1"/>
      <c r="C69" s="3"/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153" t="s">
        <v>4</v>
      </c>
      <c r="T69" s="7"/>
      <c r="U69" s="7"/>
    </row>
    <row r="70" spans="1:21" s="8" customFormat="1">
      <c r="A70" s="100"/>
      <c r="B70" s="100"/>
      <c r="C70" s="101"/>
      <c r="D70" s="102"/>
      <c r="E70" s="103" t="s">
        <v>5</v>
      </c>
      <c r="F70" s="104"/>
      <c r="G70" s="104"/>
      <c r="H70" s="104"/>
      <c r="I70" s="104"/>
      <c r="J70" s="104"/>
      <c r="K70" s="105"/>
      <c r="L70" s="106" t="s">
        <v>6</v>
      </c>
      <c r="M70" s="107"/>
      <c r="N70" s="107"/>
      <c r="O70" s="107"/>
      <c r="P70" s="107"/>
      <c r="Q70" s="107"/>
      <c r="R70" s="108" t="s">
        <v>7</v>
      </c>
      <c r="S70" s="109"/>
      <c r="T70" s="110"/>
      <c r="U70" s="154"/>
    </row>
    <row r="71" spans="1:21" s="8" customFormat="1">
      <c r="A71" s="154"/>
      <c r="B71" s="154"/>
      <c r="C71" s="155"/>
      <c r="D71" s="154"/>
      <c r="E71" s="112" t="s">
        <v>8</v>
      </c>
      <c r="F71" s="113"/>
      <c r="G71" s="156"/>
      <c r="H71" s="113"/>
      <c r="I71" s="113"/>
      <c r="J71" s="113"/>
      <c r="K71" s="114"/>
      <c r="L71" s="115" t="s">
        <v>9</v>
      </c>
      <c r="M71" s="116"/>
      <c r="N71" s="116"/>
      <c r="O71" s="116"/>
      <c r="P71" s="116"/>
      <c r="Q71" s="117"/>
      <c r="R71" s="118" t="s">
        <v>10</v>
      </c>
      <c r="S71" s="119"/>
      <c r="T71" s="110"/>
      <c r="U71" s="154"/>
    </row>
    <row r="72" spans="1:21" s="8" customFormat="1">
      <c r="A72" s="119" t="s">
        <v>11</v>
      </c>
      <c r="B72" s="119"/>
      <c r="C72" s="119"/>
      <c r="D72" s="120"/>
      <c r="E72" s="121"/>
      <c r="F72" s="124" t="s">
        <v>12</v>
      </c>
      <c r="G72" s="157"/>
      <c r="H72" s="128"/>
      <c r="I72" s="121"/>
      <c r="J72" s="158"/>
      <c r="K72" s="123"/>
      <c r="L72" s="124"/>
      <c r="M72" s="124"/>
      <c r="N72" s="124"/>
      <c r="O72" s="124"/>
      <c r="P72" s="124"/>
      <c r="Q72" s="124"/>
      <c r="R72" s="118" t="s">
        <v>13</v>
      </c>
      <c r="S72" s="119"/>
      <c r="T72" s="95"/>
      <c r="U72" s="154"/>
    </row>
    <row r="73" spans="1:21" s="8" customFormat="1">
      <c r="A73" s="119" t="s">
        <v>14</v>
      </c>
      <c r="B73" s="119"/>
      <c r="C73" s="119"/>
      <c r="D73" s="120"/>
      <c r="E73" s="121" t="s">
        <v>15</v>
      </c>
      <c r="F73" s="124" t="s">
        <v>16</v>
      </c>
      <c r="G73" s="121"/>
      <c r="H73" s="128" t="s">
        <v>17</v>
      </c>
      <c r="I73" s="121"/>
      <c r="J73" s="125"/>
      <c r="K73" s="121"/>
      <c r="L73" s="124"/>
      <c r="M73" s="124"/>
      <c r="N73" s="124"/>
      <c r="O73" s="124"/>
      <c r="P73" s="124"/>
      <c r="Q73" s="124"/>
      <c r="R73" s="118" t="s">
        <v>18</v>
      </c>
      <c r="S73" s="119"/>
      <c r="T73" s="95"/>
      <c r="U73" s="154"/>
    </row>
    <row r="74" spans="1:21" s="8" customFormat="1">
      <c r="A74" s="119" t="s">
        <v>19</v>
      </c>
      <c r="B74" s="119"/>
      <c r="C74" s="119"/>
      <c r="D74" s="120"/>
      <c r="E74" s="122" t="s">
        <v>20</v>
      </c>
      <c r="F74" s="124" t="s">
        <v>21</v>
      </c>
      <c r="G74" s="121"/>
      <c r="H74" s="159" t="s">
        <v>22</v>
      </c>
      <c r="I74" s="121"/>
      <c r="J74" s="125"/>
      <c r="K74" s="121"/>
      <c r="L74" s="124" t="s">
        <v>23</v>
      </c>
      <c r="M74" s="124"/>
      <c r="N74" s="124"/>
      <c r="O74" s="124"/>
      <c r="P74" s="124"/>
      <c r="Q74" s="124"/>
      <c r="R74" s="118" t="s">
        <v>24</v>
      </c>
      <c r="S74" s="119"/>
      <c r="T74" s="95"/>
      <c r="U74" s="154"/>
    </row>
    <row r="75" spans="1:21" s="8" customFormat="1">
      <c r="A75" s="127"/>
      <c r="B75" s="127"/>
      <c r="C75" s="127"/>
      <c r="D75" s="128"/>
      <c r="E75" s="122" t="s">
        <v>25</v>
      </c>
      <c r="F75" s="126" t="s">
        <v>26</v>
      </c>
      <c r="G75" s="121" t="s">
        <v>27</v>
      </c>
      <c r="H75" s="126" t="s">
        <v>28</v>
      </c>
      <c r="I75" s="121" t="s">
        <v>29</v>
      </c>
      <c r="J75" s="125" t="s">
        <v>30</v>
      </c>
      <c r="K75" s="121" t="s">
        <v>31</v>
      </c>
      <c r="L75" s="129" t="s">
        <v>32</v>
      </c>
      <c r="M75" s="124" t="s">
        <v>33</v>
      </c>
      <c r="N75" s="124" t="s">
        <v>34</v>
      </c>
      <c r="O75" s="124" t="s">
        <v>35</v>
      </c>
      <c r="P75" s="124" t="s">
        <v>36</v>
      </c>
      <c r="Q75" s="124" t="s">
        <v>37</v>
      </c>
      <c r="R75" s="130"/>
      <c r="S75" s="126"/>
      <c r="T75" s="95"/>
      <c r="U75" s="154"/>
    </row>
    <row r="76" spans="1:21" s="8" customFormat="1">
      <c r="A76" s="131"/>
      <c r="B76" s="131"/>
      <c r="C76" s="132"/>
      <c r="D76" s="133"/>
      <c r="E76" s="134" t="s">
        <v>25</v>
      </c>
      <c r="F76" s="137" t="s">
        <v>38</v>
      </c>
      <c r="G76" s="134" t="s">
        <v>39</v>
      </c>
      <c r="H76" s="160" t="s">
        <v>40</v>
      </c>
      <c r="I76" s="134" t="s">
        <v>41</v>
      </c>
      <c r="J76" s="135" t="s">
        <v>42</v>
      </c>
      <c r="K76" s="134" t="s">
        <v>43</v>
      </c>
      <c r="L76" s="136" t="s">
        <v>44</v>
      </c>
      <c r="M76" s="136" t="s">
        <v>45</v>
      </c>
      <c r="N76" s="136" t="s">
        <v>46</v>
      </c>
      <c r="O76" s="136" t="s">
        <v>47</v>
      </c>
      <c r="P76" s="136" t="s">
        <v>42</v>
      </c>
      <c r="Q76" s="134" t="s">
        <v>43</v>
      </c>
      <c r="R76" s="138"/>
      <c r="S76" s="139"/>
      <c r="T76" s="110"/>
      <c r="U76" s="154"/>
    </row>
    <row r="77" spans="1:21" s="8" customFormat="1" ht="19.5" customHeight="1">
      <c r="A77" s="71"/>
      <c r="B77" s="63" t="s">
        <v>133</v>
      </c>
      <c r="C77" s="63"/>
      <c r="D77" s="77"/>
      <c r="E77" s="85" t="s">
        <v>53</v>
      </c>
      <c r="F77" s="85" t="s">
        <v>53</v>
      </c>
      <c r="G77" s="85" t="s">
        <v>53</v>
      </c>
      <c r="H77" s="85" t="s">
        <v>53</v>
      </c>
      <c r="I77" s="85" t="s">
        <v>53</v>
      </c>
      <c r="J77" s="85" t="s">
        <v>53</v>
      </c>
      <c r="K77" s="85" t="s">
        <v>53</v>
      </c>
      <c r="L77" s="85" t="s">
        <v>53</v>
      </c>
      <c r="M77" s="85" t="s">
        <v>53</v>
      </c>
      <c r="N77" s="85" t="s">
        <v>53</v>
      </c>
      <c r="O77" s="85" t="s">
        <v>53</v>
      </c>
      <c r="P77" s="85" t="s">
        <v>53</v>
      </c>
      <c r="Q77" s="85" t="s">
        <v>53</v>
      </c>
      <c r="R77" s="71"/>
      <c r="S77" s="73" t="s">
        <v>134</v>
      </c>
      <c r="T77" s="95"/>
    </row>
    <row r="78" spans="1:21" s="8" customFormat="1" ht="19.5" customHeight="1">
      <c r="A78" s="71"/>
      <c r="B78" s="63" t="s">
        <v>135</v>
      </c>
      <c r="C78" s="63"/>
      <c r="D78" s="77"/>
      <c r="E78" s="85" t="s">
        <v>53</v>
      </c>
      <c r="F78" s="85" t="s">
        <v>53</v>
      </c>
      <c r="G78" s="85" t="s">
        <v>53</v>
      </c>
      <c r="H78" s="85" t="s">
        <v>53</v>
      </c>
      <c r="I78" s="85" t="s">
        <v>53</v>
      </c>
      <c r="J78" s="85" t="s">
        <v>53</v>
      </c>
      <c r="K78" s="85" t="s">
        <v>53</v>
      </c>
      <c r="L78" s="85" t="s">
        <v>53</v>
      </c>
      <c r="M78" s="85" t="s">
        <v>53</v>
      </c>
      <c r="N78" s="85" t="s">
        <v>53</v>
      </c>
      <c r="O78" s="85" t="s">
        <v>53</v>
      </c>
      <c r="P78" s="85" t="s">
        <v>53</v>
      </c>
      <c r="Q78" s="85" t="s">
        <v>53</v>
      </c>
      <c r="R78" s="71"/>
      <c r="S78" s="73" t="s">
        <v>136</v>
      </c>
      <c r="T78" s="95"/>
    </row>
    <row r="79" spans="1:21" s="8" customFormat="1" ht="19.5" customHeight="1">
      <c r="A79" s="71"/>
      <c r="B79" s="63" t="s">
        <v>137</v>
      </c>
      <c r="C79" s="63"/>
      <c r="D79" s="77"/>
      <c r="E79" s="85">
        <v>14779850.359999999</v>
      </c>
      <c r="F79" s="85">
        <v>40604</v>
      </c>
      <c r="G79" s="85">
        <v>73529.45</v>
      </c>
      <c r="H79" s="85" t="s">
        <v>53</v>
      </c>
      <c r="I79" s="85">
        <v>63710</v>
      </c>
      <c r="J79" s="85">
        <v>15966490</v>
      </c>
      <c r="K79" s="85" t="s">
        <v>53</v>
      </c>
      <c r="L79" s="85">
        <v>8779873.1199999992</v>
      </c>
      <c r="M79" s="85">
        <v>10322538</v>
      </c>
      <c r="N79" s="85">
        <v>5549068.1399999997</v>
      </c>
      <c r="O79" s="85">
        <v>4021600</v>
      </c>
      <c r="P79" s="85">
        <v>2087074.2</v>
      </c>
      <c r="Q79" s="85">
        <v>23100</v>
      </c>
      <c r="R79" s="63"/>
      <c r="S79" s="76" t="s">
        <v>138</v>
      </c>
      <c r="T79" s="95"/>
    </row>
    <row r="80" spans="1:21" s="144" customFormat="1" ht="19.5" customHeight="1">
      <c r="A80" s="65" t="s">
        <v>139</v>
      </c>
      <c r="B80" s="65"/>
      <c r="C80" s="65"/>
      <c r="D80" s="66"/>
      <c r="E80" s="161">
        <f>SUM(E81:E90,E91:E97)</f>
        <v>254857100.75</v>
      </c>
      <c r="F80" s="161">
        <f>SUM(F81:F90,F91:F97)</f>
        <v>1445068.5699999998</v>
      </c>
      <c r="G80" s="161">
        <f>SUM(G81:G90,G91:G97)</f>
        <v>3308209.3400000003</v>
      </c>
      <c r="H80" s="161" t="s">
        <v>53</v>
      </c>
      <c r="I80" s="161">
        <f t="shared" ref="I80:Q80" si="5">SUM(I81:I90,I91:I97)</f>
        <v>3297813.93</v>
      </c>
      <c r="J80" s="161">
        <f t="shared" si="5"/>
        <v>348179543.77999997</v>
      </c>
      <c r="K80" s="161">
        <f t="shared" si="5"/>
        <v>16642000</v>
      </c>
      <c r="L80" s="161">
        <f t="shared" si="5"/>
        <v>116774861.47</v>
      </c>
      <c r="M80" s="161">
        <f t="shared" si="5"/>
        <v>140472399.81999999</v>
      </c>
      <c r="N80" s="161">
        <f t="shared" si="5"/>
        <v>77352280.050000012</v>
      </c>
      <c r="O80" s="161">
        <f t="shared" si="5"/>
        <v>179742157.17000002</v>
      </c>
      <c r="P80" s="161">
        <f t="shared" si="5"/>
        <v>50963273.740000002</v>
      </c>
      <c r="Q80" s="161">
        <f t="shared" si="5"/>
        <v>189550</v>
      </c>
      <c r="R80" s="162" t="s">
        <v>140</v>
      </c>
      <c r="S80" s="163"/>
      <c r="T80" s="143"/>
    </row>
    <row r="81" spans="1:20" s="8" customFormat="1" ht="19.5" customHeight="1">
      <c r="A81" s="71"/>
      <c r="B81" s="63" t="s">
        <v>141</v>
      </c>
      <c r="C81" s="63"/>
      <c r="D81" s="77"/>
      <c r="E81" s="72">
        <v>20394817.539999999</v>
      </c>
      <c r="F81" s="72">
        <v>82732.800000000003</v>
      </c>
      <c r="G81" s="72">
        <v>215427.55</v>
      </c>
      <c r="H81" s="72" t="s">
        <v>53</v>
      </c>
      <c r="I81" s="72">
        <v>95593.44</v>
      </c>
      <c r="J81" s="86">
        <v>30329438.41</v>
      </c>
      <c r="K81" s="86" t="s">
        <v>53</v>
      </c>
      <c r="L81" s="72">
        <v>10324136.59</v>
      </c>
      <c r="M81" s="72">
        <v>13818563</v>
      </c>
      <c r="N81" s="72">
        <v>5848833.4400000004</v>
      </c>
      <c r="O81" s="72">
        <v>19527600</v>
      </c>
      <c r="P81" s="72">
        <v>2639548.9300000002</v>
      </c>
      <c r="Q81" s="72">
        <v>24100</v>
      </c>
      <c r="R81" s="71"/>
      <c r="S81" s="76" t="s">
        <v>142</v>
      </c>
      <c r="T81" s="95"/>
    </row>
    <row r="82" spans="1:20" s="8" customFormat="1" ht="19.5" customHeight="1">
      <c r="A82" s="71"/>
      <c r="B82" s="63" t="s">
        <v>143</v>
      </c>
      <c r="C82" s="63"/>
      <c r="D82" s="77"/>
      <c r="E82" s="72">
        <v>24704746.66</v>
      </c>
      <c r="F82" s="72">
        <v>85435.4</v>
      </c>
      <c r="G82" s="72">
        <v>283875.75</v>
      </c>
      <c r="H82" s="72" t="s">
        <v>53</v>
      </c>
      <c r="I82" s="72">
        <v>93330</v>
      </c>
      <c r="J82" s="86">
        <v>24968633.52</v>
      </c>
      <c r="K82" s="86" t="s">
        <v>53</v>
      </c>
      <c r="L82" s="72">
        <v>9920815</v>
      </c>
      <c r="M82" s="72">
        <v>10691656</v>
      </c>
      <c r="N82" s="72">
        <v>6084592.1900000004</v>
      </c>
      <c r="O82" s="72">
        <v>13979721.52</v>
      </c>
      <c r="P82" s="72">
        <v>2223605.65</v>
      </c>
      <c r="Q82" s="72">
        <v>35400</v>
      </c>
      <c r="R82" s="71"/>
      <c r="S82" s="76" t="s">
        <v>144</v>
      </c>
      <c r="T82" s="95"/>
    </row>
    <row r="83" spans="1:20" s="8" customFormat="1" ht="19.5" customHeight="1">
      <c r="A83" s="71"/>
      <c r="B83" s="63" t="s">
        <v>145</v>
      </c>
      <c r="C83" s="63"/>
      <c r="D83" s="77"/>
      <c r="E83" s="72" t="s">
        <v>53</v>
      </c>
      <c r="F83" s="72" t="s">
        <v>53</v>
      </c>
      <c r="G83" s="72" t="s">
        <v>53</v>
      </c>
      <c r="H83" s="72" t="s">
        <v>53</v>
      </c>
      <c r="I83" s="72" t="s">
        <v>53</v>
      </c>
      <c r="J83" s="72" t="s">
        <v>53</v>
      </c>
      <c r="K83" s="72" t="s">
        <v>53</v>
      </c>
      <c r="L83" s="72" t="s">
        <v>53</v>
      </c>
      <c r="M83" s="72"/>
      <c r="N83" s="72"/>
      <c r="O83" s="72"/>
      <c r="P83" s="72"/>
      <c r="Q83" s="72"/>
      <c r="R83" s="71"/>
      <c r="S83" s="76" t="s">
        <v>146</v>
      </c>
      <c r="T83" s="95"/>
    </row>
    <row r="84" spans="1:20" s="8" customFormat="1" ht="19.5" customHeight="1">
      <c r="A84" s="71"/>
      <c r="B84" s="63" t="s">
        <v>147</v>
      </c>
      <c r="C84" s="63"/>
      <c r="D84" s="77"/>
      <c r="E84" s="72">
        <v>17423163.359999999</v>
      </c>
      <c r="F84" s="72">
        <v>43351</v>
      </c>
      <c r="G84" s="72">
        <v>154291.71</v>
      </c>
      <c r="H84" s="72" t="s">
        <v>53</v>
      </c>
      <c r="I84" s="72">
        <v>130000</v>
      </c>
      <c r="J84" s="72" t="s">
        <v>53</v>
      </c>
      <c r="K84" s="72" t="s">
        <v>53</v>
      </c>
      <c r="L84" s="72">
        <v>999007</v>
      </c>
      <c r="M84" s="72">
        <v>9519668</v>
      </c>
      <c r="N84" s="72">
        <v>5469386.04</v>
      </c>
      <c r="O84" s="72">
        <v>3873800</v>
      </c>
      <c r="P84" s="72">
        <v>17863799</v>
      </c>
      <c r="Q84" s="72" t="s">
        <v>53</v>
      </c>
      <c r="R84" s="71"/>
      <c r="S84" s="76" t="s">
        <v>148</v>
      </c>
      <c r="T84" s="95"/>
    </row>
    <row r="85" spans="1:20" s="8" customFormat="1" ht="19.5" customHeight="1">
      <c r="A85" s="63"/>
      <c r="B85" s="63" t="s">
        <v>149</v>
      </c>
      <c r="C85" s="63"/>
      <c r="D85" s="77"/>
      <c r="E85" s="72">
        <v>14466746.029999999</v>
      </c>
      <c r="F85" s="72">
        <v>36697.800000000003</v>
      </c>
      <c r="G85" s="72">
        <v>136745.70000000001</v>
      </c>
      <c r="H85" s="72" t="s">
        <v>53</v>
      </c>
      <c r="I85" s="72">
        <v>340650</v>
      </c>
      <c r="J85" s="72">
        <v>17072161.509999998</v>
      </c>
      <c r="K85" s="72"/>
      <c r="L85" s="72">
        <v>8417331</v>
      </c>
      <c r="M85" s="72">
        <v>8206265.5</v>
      </c>
      <c r="N85" s="72">
        <v>4754609.7600000007</v>
      </c>
      <c r="O85" s="72">
        <v>9124010.5099999998</v>
      </c>
      <c r="P85" s="72">
        <v>1957414.16</v>
      </c>
      <c r="Q85" s="72" t="s">
        <v>53</v>
      </c>
      <c r="R85" s="63"/>
      <c r="S85" s="76" t="s">
        <v>150</v>
      </c>
      <c r="T85" s="95"/>
    </row>
    <row r="86" spans="1:20" s="8" customFormat="1" ht="19.5" customHeight="1">
      <c r="A86" s="63"/>
      <c r="B86" s="63" t="s">
        <v>151</v>
      </c>
      <c r="C86" s="63"/>
      <c r="D86" s="77"/>
      <c r="E86" s="72">
        <v>17405778.350000001</v>
      </c>
      <c r="F86" s="72">
        <v>99027.1</v>
      </c>
      <c r="G86" s="72">
        <v>397588.54</v>
      </c>
      <c r="H86" s="72" t="s">
        <v>53</v>
      </c>
      <c r="I86" s="72">
        <v>256350</v>
      </c>
      <c r="J86" s="72">
        <v>32355050.219999999</v>
      </c>
      <c r="K86" s="72">
        <v>1189000</v>
      </c>
      <c r="L86" s="72">
        <v>9247110</v>
      </c>
      <c r="M86" s="72">
        <v>10305497</v>
      </c>
      <c r="N86" s="72">
        <v>6172126.7999999998</v>
      </c>
      <c r="O86" s="72">
        <v>18816007.899999999</v>
      </c>
      <c r="P86" s="72">
        <v>3346998.75</v>
      </c>
      <c r="Q86" s="72">
        <v>27700</v>
      </c>
      <c r="R86" s="63"/>
      <c r="S86" s="76" t="s">
        <v>152</v>
      </c>
      <c r="T86" s="95"/>
    </row>
    <row r="87" spans="1:20" s="8" customFormat="1" ht="19.5" customHeight="1">
      <c r="A87" s="63"/>
      <c r="B87" s="63" t="s">
        <v>153</v>
      </c>
      <c r="C87" s="63"/>
      <c r="D87" s="77"/>
      <c r="E87" s="72">
        <v>19645288.18</v>
      </c>
      <c r="F87" s="72">
        <v>76145.75</v>
      </c>
      <c r="G87" s="72">
        <v>279096.59999999998</v>
      </c>
      <c r="H87" s="72" t="s">
        <v>53</v>
      </c>
      <c r="I87" s="72">
        <v>1220.01</v>
      </c>
      <c r="J87" s="72">
        <v>24012362</v>
      </c>
      <c r="K87" s="72" t="s">
        <v>53</v>
      </c>
      <c r="L87" s="72">
        <v>12180605</v>
      </c>
      <c r="M87" s="72">
        <v>12347151</v>
      </c>
      <c r="N87" s="72">
        <v>8241027.4200000009</v>
      </c>
      <c r="O87" s="72">
        <v>6659101.2800000003</v>
      </c>
      <c r="P87" s="72">
        <v>2842560</v>
      </c>
      <c r="Q87" s="72">
        <v>21750</v>
      </c>
      <c r="R87" s="63"/>
      <c r="S87" s="76" t="s">
        <v>154</v>
      </c>
      <c r="T87" s="95"/>
    </row>
    <row r="88" spans="1:20" s="8" customFormat="1" ht="19.5" customHeight="1">
      <c r="A88" s="63"/>
      <c r="B88" s="63" t="s">
        <v>155</v>
      </c>
      <c r="C88" s="63"/>
      <c r="D88" s="77"/>
      <c r="E88" s="72" t="s">
        <v>53</v>
      </c>
      <c r="F88" s="72" t="s">
        <v>53</v>
      </c>
      <c r="G88" s="72" t="s">
        <v>53</v>
      </c>
      <c r="H88" s="72" t="s">
        <v>53</v>
      </c>
      <c r="I88" s="72" t="s">
        <v>53</v>
      </c>
      <c r="J88" s="72" t="s">
        <v>53</v>
      </c>
      <c r="K88" s="72" t="s">
        <v>53</v>
      </c>
      <c r="L88" s="72" t="s">
        <v>53</v>
      </c>
      <c r="M88" s="72"/>
      <c r="N88" s="72"/>
      <c r="O88" s="72"/>
      <c r="P88" s="72"/>
      <c r="Q88" s="72"/>
      <c r="R88" s="63"/>
      <c r="S88" s="76" t="s">
        <v>156</v>
      </c>
      <c r="T88" s="95"/>
    </row>
    <row r="89" spans="1:20" s="8" customFormat="1" ht="19.5" customHeight="1">
      <c r="A89" s="63"/>
      <c r="B89" s="63" t="s">
        <v>157</v>
      </c>
      <c r="C89" s="63"/>
      <c r="D89" s="77"/>
      <c r="E89" s="72">
        <v>13948718</v>
      </c>
      <c r="F89" s="72">
        <v>105614</v>
      </c>
      <c r="G89" s="72">
        <v>336070.77</v>
      </c>
      <c r="H89" s="72" t="s">
        <v>53</v>
      </c>
      <c r="I89" s="72">
        <v>97600</v>
      </c>
      <c r="J89" s="72">
        <v>19371646</v>
      </c>
      <c r="K89" s="72" t="s">
        <v>53</v>
      </c>
      <c r="L89" s="72">
        <v>6893372</v>
      </c>
      <c r="M89" s="72">
        <v>6179942</v>
      </c>
      <c r="N89" s="72">
        <v>2842747.14</v>
      </c>
      <c r="O89" s="72">
        <v>3960000</v>
      </c>
      <c r="P89" s="72">
        <v>1159100</v>
      </c>
      <c r="Q89" s="72">
        <v>25100</v>
      </c>
      <c r="R89" s="63"/>
      <c r="S89" s="76" t="s">
        <v>158</v>
      </c>
      <c r="T89" s="95"/>
    </row>
    <row r="90" spans="1:20" s="8" customFormat="1" ht="19.5" customHeight="1">
      <c r="A90" s="71"/>
      <c r="B90" s="63" t="s">
        <v>159</v>
      </c>
      <c r="C90" s="63"/>
      <c r="D90" s="77"/>
      <c r="E90" s="72">
        <v>20746953.669999998</v>
      </c>
      <c r="F90" s="72">
        <v>96714</v>
      </c>
      <c r="G90" s="72">
        <v>176892.79999999999</v>
      </c>
      <c r="H90" s="72" t="s">
        <v>53</v>
      </c>
      <c r="I90" s="72">
        <v>479358.28</v>
      </c>
      <c r="J90" s="72">
        <v>26570602</v>
      </c>
      <c r="K90" s="72" t="s">
        <v>53</v>
      </c>
      <c r="L90" s="72">
        <v>13064792</v>
      </c>
      <c r="M90" s="72">
        <v>12342637</v>
      </c>
      <c r="N90" s="72">
        <v>6397995.04</v>
      </c>
      <c r="O90" s="72">
        <v>19648997</v>
      </c>
      <c r="P90" s="72">
        <v>2549396.37</v>
      </c>
      <c r="Q90" s="72" t="s">
        <v>53</v>
      </c>
      <c r="R90" s="63"/>
      <c r="S90" s="76" t="s">
        <v>160</v>
      </c>
      <c r="T90" s="95"/>
    </row>
    <row r="91" spans="1:20" s="8" customFormat="1" ht="18" customHeight="1">
      <c r="A91" s="71"/>
      <c r="B91" s="63" t="s">
        <v>161</v>
      </c>
      <c r="C91" s="63"/>
      <c r="D91" s="77"/>
      <c r="E91" s="72">
        <v>22564083.549999997</v>
      </c>
      <c r="F91" s="72">
        <v>22220.6</v>
      </c>
      <c r="G91" s="72">
        <v>334884.38</v>
      </c>
      <c r="H91" s="72" t="s">
        <v>53</v>
      </c>
      <c r="I91" s="72">
        <v>288625</v>
      </c>
      <c r="J91" s="72">
        <v>36769855</v>
      </c>
      <c r="K91" s="72">
        <v>10510500</v>
      </c>
      <c r="L91" s="72">
        <v>546559</v>
      </c>
      <c r="M91" s="72">
        <v>13335610.32</v>
      </c>
      <c r="N91" s="72">
        <v>8389261.0999999996</v>
      </c>
      <c r="O91" s="72">
        <v>19189429</v>
      </c>
      <c r="P91" s="72">
        <v>4362600</v>
      </c>
      <c r="Q91" s="72">
        <v>27200</v>
      </c>
      <c r="R91" s="164"/>
      <c r="S91" s="76" t="s">
        <v>162</v>
      </c>
      <c r="T91" s="95"/>
    </row>
    <row r="92" spans="1:20" s="8" customFormat="1" ht="18" customHeight="1">
      <c r="A92" s="63"/>
      <c r="B92" s="63" t="s">
        <v>163</v>
      </c>
      <c r="C92" s="63"/>
      <c r="D92" s="77"/>
      <c r="E92" s="72">
        <v>16130782.99</v>
      </c>
      <c r="F92" s="72">
        <v>259851</v>
      </c>
      <c r="G92" s="72">
        <v>190850.17</v>
      </c>
      <c r="H92" s="72" t="s">
        <v>53</v>
      </c>
      <c r="I92" s="72">
        <v>257794</v>
      </c>
      <c r="J92" s="72">
        <v>19019594</v>
      </c>
      <c r="K92" s="72" t="s">
        <v>53</v>
      </c>
      <c r="L92" s="72">
        <v>9181482</v>
      </c>
      <c r="M92" s="72">
        <v>11591758</v>
      </c>
      <c r="N92" s="72">
        <v>5699350.5699999994</v>
      </c>
      <c r="O92" s="72">
        <v>10215484</v>
      </c>
      <c r="P92" s="72">
        <v>2316587.2799999998</v>
      </c>
      <c r="Q92" s="72">
        <v>28300</v>
      </c>
      <c r="R92" s="63"/>
      <c r="S92" s="76" t="s">
        <v>164</v>
      </c>
      <c r="T92" s="95"/>
    </row>
    <row r="93" spans="1:20" s="8" customFormat="1" ht="18" customHeight="1">
      <c r="A93" s="71"/>
      <c r="B93" s="63" t="s">
        <v>165</v>
      </c>
      <c r="C93" s="65"/>
      <c r="D93" s="66"/>
      <c r="E93" s="72">
        <v>27155391.060000002</v>
      </c>
      <c r="F93" s="72">
        <v>396494.92</v>
      </c>
      <c r="G93" s="72">
        <v>280538.39</v>
      </c>
      <c r="H93" s="72" t="s">
        <v>53</v>
      </c>
      <c r="I93" s="72">
        <v>590363</v>
      </c>
      <c r="J93" s="72">
        <v>57860274.119999997</v>
      </c>
      <c r="K93" s="72" t="s">
        <v>53</v>
      </c>
      <c r="L93" s="72">
        <v>21281468.879999999</v>
      </c>
      <c r="M93" s="72">
        <v>15053537</v>
      </c>
      <c r="N93" s="72">
        <v>10598010.99</v>
      </c>
      <c r="O93" s="72">
        <v>38248836.130000003</v>
      </c>
      <c r="P93" s="72">
        <v>5414063.5999999996</v>
      </c>
      <c r="Q93" s="72" t="s">
        <v>53</v>
      </c>
      <c r="R93" s="63"/>
      <c r="S93" s="76" t="s">
        <v>166</v>
      </c>
      <c r="T93" s="95"/>
    </row>
    <row r="94" spans="1:20" s="8" customFormat="1" ht="18" customHeight="1">
      <c r="A94" s="71"/>
      <c r="B94" s="63" t="s">
        <v>167</v>
      </c>
      <c r="C94" s="65"/>
      <c r="D94" s="66"/>
      <c r="E94" s="72">
        <v>25076947.559999999</v>
      </c>
      <c r="F94" s="72">
        <v>31116.799999999999</v>
      </c>
      <c r="G94" s="72">
        <v>247088.1</v>
      </c>
      <c r="H94" s="72" t="s">
        <v>53</v>
      </c>
      <c r="I94" s="72">
        <v>555710</v>
      </c>
      <c r="J94" s="72">
        <v>44345120</v>
      </c>
      <c r="K94" s="72" t="s">
        <v>53</v>
      </c>
      <c r="L94" s="72">
        <v>14718183</v>
      </c>
      <c r="M94" s="72">
        <v>17080115</v>
      </c>
      <c r="N94" s="72">
        <v>6854339.5600000005</v>
      </c>
      <c r="O94" s="72">
        <v>16499169.83</v>
      </c>
      <c r="P94" s="72">
        <v>4287600</v>
      </c>
      <c r="Q94" s="72" t="s">
        <v>53</v>
      </c>
      <c r="R94" s="63"/>
      <c r="S94" s="76" t="s">
        <v>168</v>
      </c>
      <c r="T94" s="95"/>
    </row>
    <row r="95" spans="1:20" s="8" customFormat="1" ht="18" customHeight="1">
      <c r="A95" s="71"/>
      <c r="B95" s="63" t="s">
        <v>169</v>
      </c>
      <c r="C95" s="65"/>
      <c r="D95" s="66"/>
      <c r="E95" s="72">
        <v>15193683.799999999</v>
      </c>
      <c r="F95" s="72">
        <v>109667.4</v>
      </c>
      <c r="G95" s="72">
        <v>274858.88</v>
      </c>
      <c r="H95" s="72" t="s">
        <v>53</v>
      </c>
      <c r="I95" s="72">
        <v>111220.2</v>
      </c>
      <c r="J95" s="72">
        <v>15504807</v>
      </c>
      <c r="K95" s="72">
        <v>4942500</v>
      </c>
      <c r="L95" s="72" t="s">
        <v>53</v>
      </c>
      <c r="M95" s="72" t="s">
        <v>53</v>
      </c>
      <c r="N95" s="72" t="s">
        <v>53</v>
      </c>
      <c r="O95" s="72" t="s">
        <v>53</v>
      </c>
      <c r="P95" s="72" t="s">
        <v>53</v>
      </c>
      <c r="Q95" s="72" t="s">
        <v>53</v>
      </c>
      <c r="R95" s="63"/>
      <c r="S95" s="76" t="s">
        <v>170</v>
      </c>
      <c r="T95" s="95"/>
    </row>
    <row r="96" spans="1:20" s="8" customFormat="1" ht="18" customHeight="1">
      <c r="A96" s="71"/>
      <c r="B96" s="63" t="s">
        <v>171</v>
      </c>
      <c r="C96" s="65"/>
      <c r="D96" s="66"/>
      <c r="E96" s="72" t="s">
        <v>53</v>
      </c>
      <c r="F96" s="72" t="s">
        <v>53</v>
      </c>
      <c r="G96" s="72" t="s">
        <v>53</v>
      </c>
      <c r="H96" s="72" t="s">
        <v>53</v>
      </c>
      <c r="I96" s="72" t="s">
        <v>53</v>
      </c>
      <c r="J96" s="72" t="s">
        <v>53</v>
      </c>
      <c r="K96" s="72" t="s">
        <v>53</v>
      </c>
      <c r="L96" s="72" t="s">
        <v>53</v>
      </c>
      <c r="M96" s="72" t="s">
        <v>53</v>
      </c>
      <c r="N96" s="72" t="s">
        <v>53</v>
      </c>
      <c r="O96" s="72" t="s">
        <v>53</v>
      </c>
      <c r="P96" s="72" t="s">
        <v>53</v>
      </c>
      <c r="Q96" s="72" t="s">
        <v>53</v>
      </c>
      <c r="R96" s="65"/>
      <c r="S96" s="73" t="s">
        <v>172</v>
      </c>
      <c r="T96" s="95"/>
    </row>
    <row r="97" spans="1:21" s="8" customFormat="1" ht="18" customHeight="1">
      <c r="A97" s="71"/>
      <c r="B97" s="63" t="s">
        <v>173</v>
      </c>
      <c r="C97" s="63"/>
      <c r="D97" s="63"/>
      <c r="E97" s="72" t="s">
        <v>53</v>
      </c>
      <c r="F97" s="72" t="s">
        <v>53</v>
      </c>
      <c r="G97" s="72" t="s">
        <v>53</v>
      </c>
      <c r="H97" s="72" t="s">
        <v>53</v>
      </c>
      <c r="I97" s="72" t="s">
        <v>53</v>
      </c>
      <c r="J97" s="72" t="s">
        <v>53</v>
      </c>
      <c r="K97" s="72" t="s">
        <v>53</v>
      </c>
      <c r="L97" s="72" t="s">
        <v>53</v>
      </c>
      <c r="M97" s="72" t="s">
        <v>53</v>
      </c>
      <c r="N97" s="72" t="s">
        <v>53</v>
      </c>
      <c r="O97" s="72" t="s">
        <v>53</v>
      </c>
      <c r="P97" s="72" t="s">
        <v>53</v>
      </c>
      <c r="Q97" s="72" t="s">
        <v>53</v>
      </c>
      <c r="R97" s="63"/>
      <c r="S97" s="73" t="s">
        <v>174</v>
      </c>
      <c r="T97" s="95"/>
    </row>
    <row r="98" spans="1:21" s="8" customFormat="1" ht="15.95" customHeight="1">
      <c r="A98" s="95"/>
      <c r="B98" s="2" t="s">
        <v>0</v>
      </c>
      <c r="C98" s="3">
        <v>19.3</v>
      </c>
      <c r="D98" s="2" t="s">
        <v>93</v>
      </c>
      <c r="E98" s="95"/>
      <c r="F98" s="95"/>
      <c r="G98" s="95"/>
      <c r="H98" s="95"/>
      <c r="I98" s="95"/>
      <c r="J98" s="97"/>
      <c r="K98" s="95"/>
      <c r="L98" s="95"/>
      <c r="M98" s="95"/>
      <c r="N98" s="95"/>
      <c r="O98" s="95"/>
      <c r="P98" s="95"/>
      <c r="Q98" s="95"/>
      <c r="R98" s="98"/>
      <c r="S98" s="99"/>
      <c r="T98" s="95"/>
    </row>
    <row r="99" spans="1:21" s="8" customFormat="1">
      <c r="A99" s="1"/>
      <c r="B99" s="1" t="s">
        <v>2</v>
      </c>
      <c r="C99" s="3">
        <v>19.3</v>
      </c>
      <c r="D99" s="10" t="s">
        <v>94</v>
      </c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5"/>
      <c r="S99" s="6"/>
      <c r="T99" s="7"/>
      <c r="U99" s="1"/>
    </row>
    <row r="100" spans="1:21" s="8" customFormat="1">
      <c r="A100" s="9"/>
      <c r="B100" s="1"/>
      <c r="C100" s="3"/>
      <c r="D100" s="10"/>
      <c r="E100" s="9"/>
      <c r="F100" s="9"/>
      <c r="G100" s="9"/>
      <c r="H100" s="9"/>
      <c r="I100" s="9"/>
      <c r="J100" s="11"/>
      <c r="K100" s="9"/>
      <c r="L100" s="9"/>
      <c r="M100" s="9"/>
      <c r="N100" s="9"/>
      <c r="O100" s="9"/>
      <c r="P100" s="9"/>
      <c r="Q100" s="9"/>
      <c r="R100" s="12"/>
      <c r="S100" s="19" t="s">
        <v>4</v>
      </c>
      <c r="T100" s="9"/>
      <c r="U100" s="9"/>
    </row>
    <row r="101" spans="1:21" s="8" customFormat="1">
      <c r="A101" s="26"/>
      <c r="B101" s="26"/>
      <c r="C101" s="165"/>
      <c r="D101" s="166"/>
      <c r="E101" s="30" t="s">
        <v>5</v>
      </c>
      <c r="F101" s="31"/>
      <c r="G101" s="31"/>
      <c r="H101" s="31"/>
      <c r="I101" s="31"/>
      <c r="J101" s="31"/>
      <c r="K101" s="32"/>
      <c r="L101" s="33" t="s">
        <v>6</v>
      </c>
      <c r="M101" s="34"/>
      <c r="N101" s="34"/>
      <c r="O101" s="34"/>
      <c r="P101" s="34"/>
      <c r="Q101" s="34"/>
      <c r="R101" s="108" t="s">
        <v>7</v>
      </c>
      <c r="S101" s="109"/>
      <c r="T101" s="110"/>
      <c r="U101" s="154"/>
    </row>
    <row r="102" spans="1:21" s="8" customFormat="1">
      <c r="A102" s="37"/>
      <c r="B102" s="37"/>
      <c r="C102" s="38"/>
      <c r="D102" s="37"/>
      <c r="E102" s="39" t="s">
        <v>8</v>
      </c>
      <c r="F102" s="40"/>
      <c r="G102" s="40"/>
      <c r="H102" s="40"/>
      <c r="I102" s="40"/>
      <c r="J102" s="40"/>
      <c r="K102" s="41"/>
      <c r="L102" s="42" t="s">
        <v>9</v>
      </c>
      <c r="M102" s="43"/>
      <c r="N102" s="43"/>
      <c r="O102" s="43"/>
      <c r="P102" s="43"/>
      <c r="Q102" s="44"/>
      <c r="R102" s="45" t="s">
        <v>10</v>
      </c>
      <c r="S102" s="46"/>
      <c r="T102" s="110"/>
      <c r="U102" s="154"/>
    </row>
    <row r="103" spans="1:21" s="8" customFormat="1">
      <c r="A103" s="46" t="s">
        <v>11</v>
      </c>
      <c r="B103" s="46"/>
      <c r="C103" s="46"/>
      <c r="D103" s="47"/>
      <c r="E103" s="48"/>
      <c r="F103" s="48" t="s">
        <v>12</v>
      </c>
      <c r="G103" s="48"/>
      <c r="H103" s="48"/>
      <c r="I103" s="48"/>
      <c r="J103" s="37"/>
      <c r="K103" s="49"/>
      <c r="L103" s="50"/>
      <c r="M103" s="50"/>
      <c r="N103" s="50"/>
      <c r="O103" s="50"/>
      <c r="P103" s="50"/>
      <c r="Q103" s="50"/>
      <c r="R103" s="45" t="s">
        <v>13</v>
      </c>
      <c r="S103" s="46"/>
      <c r="T103" s="95"/>
      <c r="U103" s="154"/>
    </row>
    <row r="104" spans="1:21" s="8" customFormat="1">
      <c r="A104" s="46" t="s">
        <v>14</v>
      </c>
      <c r="B104" s="46"/>
      <c r="C104" s="46"/>
      <c r="D104" s="47"/>
      <c r="E104" s="48" t="s">
        <v>15</v>
      </c>
      <c r="F104" s="48" t="s">
        <v>16</v>
      </c>
      <c r="G104" s="48"/>
      <c r="H104" s="48" t="s">
        <v>17</v>
      </c>
      <c r="I104" s="48"/>
      <c r="J104" s="50"/>
      <c r="K104" s="48"/>
      <c r="L104" s="50"/>
      <c r="M104" s="50"/>
      <c r="N104" s="50"/>
      <c r="O104" s="50"/>
      <c r="P104" s="50"/>
      <c r="Q104" s="50"/>
      <c r="R104" s="45" t="s">
        <v>18</v>
      </c>
      <c r="S104" s="46"/>
      <c r="T104" s="95"/>
      <c r="U104" s="154"/>
    </row>
    <row r="105" spans="1:21" s="8" customFormat="1">
      <c r="A105" s="46" t="s">
        <v>19</v>
      </c>
      <c r="B105" s="46"/>
      <c r="C105" s="46"/>
      <c r="D105" s="47"/>
      <c r="E105" s="48" t="s">
        <v>20</v>
      </c>
      <c r="F105" s="48" t="s">
        <v>21</v>
      </c>
      <c r="G105" s="48"/>
      <c r="H105" s="38" t="s">
        <v>22</v>
      </c>
      <c r="I105" s="48"/>
      <c r="J105" s="50"/>
      <c r="K105" s="48"/>
      <c r="L105" s="50" t="s">
        <v>23</v>
      </c>
      <c r="M105" s="50"/>
      <c r="N105" s="50"/>
      <c r="O105" s="50"/>
      <c r="P105" s="50"/>
      <c r="Q105" s="50"/>
      <c r="R105" s="45" t="s">
        <v>24</v>
      </c>
      <c r="S105" s="46"/>
      <c r="T105" s="95"/>
      <c r="U105" s="154"/>
    </row>
    <row r="106" spans="1:21" s="8" customFormat="1">
      <c r="A106" s="51"/>
      <c r="B106" s="51"/>
      <c r="C106" s="51"/>
      <c r="D106" s="52"/>
      <c r="E106" s="48" t="s">
        <v>25</v>
      </c>
      <c r="F106" s="51" t="s">
        <v>26</v>
      </c>
      <c r="G106" s="48" t="s">
        <v>27</v>
      </c>
      <c r="H106" s="51" t="s">
        <v>28</v>
      </c>
      <c r="I106" s="48" t="s">
        <v>29</v>
      </c>
      <c r="J106" s="50" t="s">
        <v>30</v>
      </c>
      <c r="K106" s="48" t="s">
        <v>31</v>
      </c>
      <c r="L106" s="50" t="s">
        <v>32</v>
      </c>
      <c r="M106" s="50" t="s">
        <v>33</v>
      </c>
      <c r="N106" s="50" t="s">
        <v>34</v>
      </c>
      <c r="O106" s="50" t="s">
        <v>35</v>
      </c>
      <c r="P106" s="50" t="s">
        <v>36</v>
      </c>
      <c r="Q106" s="50" t="s">
        <v>37</v>
      </c>
      <c r="R106" s="130"/>
      <c r="S106" s="126"/>
      <c r="T106" s="95"/>
      <c r="U106" s="154"/>
    </row>
    <row r="107" spans="1:21" s="8" customFormat="1">
      <c r="A107" s="59"/>
      <c r="B107" s="59"/>
      <c r="C107" s="167"/>
      <c r="D107" s="168"/>
      <c r="E107" s="56" t="s">
        <v>25</v>
      </c>
      <c r="F107" s="56" t="s">
        <v>38</v>
      </c>
      <c r="G107" s="56" t="s">
        <v>39</v>
      </c>
      <c r="H107" s="56" t="s">
        <v>40</v>
      </c>
      <c r="I107" s="56" t="s">
        <v>41</v>
      </c>
      <c r="J107" s="57" t="s">
        <v>42</v>
      </c>
      <c r="K107" s="56" t="s">
        <v>43</v>
      </c>
      <c r="L107" s="57" t="s">
        <v>44</v>
      </c>
      <c r="M107" s="57" t="s">
        <v>45</v>
      </c>
      <c r="N107" s="57" t="s">
        <v>46</v>
      </c>
      <c r="O107" s="57" t="s">
        <v>47</v>
      </c>
      <c r="P107" s="57" t="s">
        <v>42</v>
      </c>
      <c r="Q107" s="56" t="s">
        <v>43</v>
      </c>
      <c r="R107" s="138"/>
      <c r="S107" s="139"/>
      <c r="T107" s="110"/>
      <c r="U107" s="154"/>
    </row>
    <row r="108" spans="1:21" s="144" customFormat="1" ht="18" customHeight="1">
      <c r="A108" s="65" t="s">
        <v>175</v>
      </c>
      <c r="B108" s="65"/>
      <c r="C108" s="65"/>
      <c r="D108" s="65"/>
      <c r="E108" s="161">
        <f t="shared" ref="E108:J108" si="6">SUM(E109:E112)</f>
        <v>56073806.5</v>
      </c>
      <c r="F108" s="161">
        <f t="shared" si="6"/>
        <v>852337.95</v>
      </c>
      <c r="G108" s="161">
        <f t="shared" si="6"/>
        <v>540222.31000000006</v>
      </c>
      <c r="H108" s="161">
        <f t="shared" si="6"/>
        <v>722505</v>
      </c>
      <c r="I108" s="161">
        <f t="shared" si="6"/>
        <v>695241</v>
      </c>
      <c r="J108" s="161">
        <f t="shared" si="6"/>
        <v>80395588.859999999</v>
      </c>
      <c r="K108" s="161" t="s">
        <v>53</v>
      </c>
      <c r="L108" s="161">
        <f t="shared" ref="L108:Q108" si="7">SUM(L109:L112)</f>
        <v>34044926.5</v>
      </c>
      <c r="M108" s="161">
        <f t="shared" si="7"/>
        <v>33335896.93</v>
      </c>
      <c r="N108" s="161">
        <f t="shared" si="7"/>
        <v>26110036.850000001</v>
      </c>
      <c r="O108" s="161">
        <f t="shared" si="7"/>
        <v>28270145.399999999</v>
      </c>
      <c r="P108" s="161">
        <f t="shared" si="7"/>
        <v>10916019.57</v>
      </c>
      <c r="Q108" s="161">
        <f t="shared" si="7"/>
        <v>30800</v>
      </c>
      <c r="R108" s="68" t="s">
        <v>176</v>
      </c>
      <c r="S108" s="169"/>
      <c r="T108" s="143"/>
    </row>
    <row r="109" spans="1:21" s="8" customFormat="1" ht="18" customHeight="1">
      <c r="A109" s="63"/>
      <c r="B109" s="63" t="s">
        <v>177</v>
      </c>
      <c r="C109" s="63"/>
      <c r="D109" s="63"/>
      <c r="E109" s="72">
        <v>26480952.829999998</v>
      </c>
      <c r="F109" s="72">
        <v>694198.5</v>
      </c>
      <c r="G109" s="72">
        <v>221324.29</v>
      </c>
      <c r="H109" s="72">
        <v>722505</v>
      </c>
      <c r="I109" s="72">
        <v>368211</v>
      </c>
      <c r="J109" s="72">
        <v>37819347</v>
      </c>
      <c r="K109" s="72" t="s">
        <v>53</v>
      </c>
      <c r="L109" s="72">
        <v>16080042</v>
      </c>
      <c r="M109" s="72">
        <v>15633335</v>
      </c>
      <c r="N109" s="72">
        <v>15355291.729999999</v>
      </c>
      <c r="O109" s="72">
        <v>8587000</v>
      </c>
      <c r="P109" s="72">
        <v>6081000</v>
      </c>
      <c r="Q109" s="72" t="s">
        <v>53</v>
      </c>
      <c r="R109" s="145"/>
      <c r="S109" s="76" t="s">
        <v>178</v>
      </c>
      <c r="T109" s="95"/>
    </row>
    <row r="110" spans="1:21" s="8" customFormat="1" ht="18" customHeight="1">
      <c r="A110" s="63"/>
      <c r="B110" s="63" t="s">
        <v>179</v>
      </c>
      <c r="C110" s="63"/>
      <c r="D110" s="63"/>
      <c r="E110" s="72">
        <v>14943028.6</v>
      </c>
      <c r="F110" s="72">
        <v>98053.85</v>
      </c>
      <c r="G110" s="72">
        <v>189839.29</v>
      </c>
      <c r="H110" s="72" t="s">
        <v>53</v>
      </c>
      <c r="I110" s="72">
        <v>157730</v>
      </c>
      <c r="J110" s="72">
        <v>21701026.859999999</v>
      </c>
      <c r="K110" s="72" t="s">
        <v>53</v>
      </c>
      <c r="L110" s="72">
        <v>9351960.5</v>
      </c>
      <c r="M110" s="72">
        <v>10305017.27</v>
      </c>
      <c r="N110" s="72">
        <v>5468922.0200000005</v>
      </c>
      <c r="O110" s="72">
        <v>11090045.09</v>
      </c>
      <c r="P110" s="72">
        <v>2373000</v>
      </c>
      <c r="Q110" s="72" t="s">
        <v>53</v>
      </c>
      <c r="R110" s="145"/>
      <c r="S110" s="76" t="s">
        <v>180</v>
      </c>
      <c r="T110" s="95"/>
    </row>
    <row r="111" spans="1:21" s="8" customFormat="1" ht="18" customHeight="1">
      <c r="A111" s="63"/>
      <c r="B111" s="63" t="s">
        <v>181</v>
      </c>
      <c r="C111" s="63"/>
      <c r="D111" s="63"/>
      <c r="E111" s="72">
        <v>14649825.07</v>
      </c>
      <c r="F111" s="72">
        <v>60085.599999999999</v>
      </c>
      <c r="G111" s="72">
        <v>129058.73</v>
      </c>
      <c r="H111" s="72" t="s">
        <v>53</v>
      </c>
      <c r="I111" s="72">
        <v>169300</v>
      </c>
      <c r="J111" s="72">
        <v>20875215</v>
      </c>
      <c r="K111" s="72" t="s">
        <v>53</v>
      </c>
      <c r="L111" s="72">
        <v>8612924</v>
      </c>
      <c r="M111" s="72">
        <v>7397544.6600000001</v>
      </c>
      <c r="N111" s="72">
        <v>5285823.1000000006</v>
      </c>
      <c r="O111" s="72">
        <v>8593100.3100000005</v>
      </c>
      <c r="P111" s="72">
        <v>2462019.5699999998</v>
      </c>
      <c r="Q111" s="72">
        <v>30800</v>
      </c>
      <c r="R111" s="145"/>
      <c r="S111" s="76" t="s">
        <v>182</v>
      </c>
      <c r="T111" s="95"/>
    </row>
    <row r="112" spans="1:21" s="8" customFormat="1" ht="18" customHeight="1">
      <c r="A112" s="63"/>
      <c r="B112" s="63" t="s">
        <v>183</v>
      </c>
      <c r="C112" s="63"/>
      <c r="D112" s="63"/>
      <c r="E112" s="72" t="s">
        <v>53</v>
      </c>
      <c r="F112" s="72" t="s">
        <v>53</v>
      </c>
      <c r="G112" s="72" t="s">
        <v>53</v>
      </c>
      <c r="H112" s="72" t="s">
        <v>53</v>
      </c>
      <c r="I112" s="72" t="s">
        <v>53</v>
      </c>
      <c r="J112" s="72" t="s">
        <v>53</v>
      </c>
      <c r="K112" s="72" t="s">
        <v>53</v>
      </c>
      <c r="L112" s="72" t="s">
        <v>53</v>
      </c>
      <c r="M112" s="72" t="s">
        <v>53</v>
      </c>
      <c r="N112" s="72" t="s">
        <v>53</v>
      </c>
      <c r="O112" s="72" t="s">
        <v>53</v>
      </c>
      <c r="P112" s="72" t="s">
        <v>53</v>
      </c>
      <c r="Q112" s="72" t="s">
        <v>53</v>
      </c>
      <c r="R112" s="145"/>
      <c r="S112" s="76" t="s">
        <v>184</v>
      </c>
      <c r="T112" s="95"/>
    </row>
    <row r="113" spans="1:20" s="144" customFormat="1" ht="18" customHeight="1">
      <c r="A113" s="65" t="s">
        <v>185</v>
      </c>
      <c r="B113" s="65"/>
      <c r="C113" s="65"/>
      <c r="D113" s="65"/>
      <c r="E113" s="161">
        <f>SUM(E114:E119,E120:E125)</f>
        <v>116002399.56</v>
      </c>
      <c r="F113" s="161">
        <f>SUM(F114:F119,F120:F125)</f>
        <v>551443</v>
      </c>
      <c r="G113" s="161">
        <f>SUM(G114:G119,G120:G125)</f>
        <v>1246867.43</v>
      </c>
      <c r="H113" s="161" t="s">
        <v>53</v>
      </c>
      <c r="I113" s="161">
        <f>SUM(I114:I119,I120:I125)</f>
        <v>623000.39999999991</v>
      </c>
      <c r="J113" s="161">
        <f>SUM(J114:J119,J120:J125)</f>
        <v>152058364.72</v>
      </c>
      <c r="K113" s="161" t="s">
        <v>53</v>
      </c>
      <c r="L113" s="161">
        <f t="shared" ref="L113:Q113" si="8">SUM(L114:L119,L120:L125)</f>
        <v>68848292.700000003</v>
      </c>
      <c r="M113" s="161">
        <f t="shared" si="8"/>
        <v>92124937.25</v>
      </c>
      <c r="N113" s="161">
        <f t="shared" si="8"/>
        <v>59022014.039999999</v>
      </c>
      <c r="O113" s="161">
        <f t="shared" si="8"/>
        <v>54586092.719999999</v>
      </c>
      <c r="P113" s="161">
        <f t="shared" si="8"/>
        <v>22080205.539999999</v>
      </c>
      <c r="Q113" s="161">
        <f t="shared" si="8"/>
        <v>17350</v>
      </c>
      <c r="R113" s="68" t="s">
        <v>186</v>
      </c>
      <c r="S113" s="169"/>
      <c r="T113" s="143"/>
    </row>
    <row r="114" spans="1:20" s="8" customFormat="1" ht="18" customHeight="1">
      <c r="A114" s="63"/>
      <c r="B114" s="63" t="s">
        <v>185</v>
      </c>
      <c r="C114" s="63"/>
      <c r="D114" s="63"/>
      <c r="E114" s="72">
        <v>20957579.300000001</v>
      </c>
      <c r="F114" s="72">
        <v>140260.70000000001</v>
      </c>
      <c r="G114" s="72">
        <v>103368.29</v>
      </c>
      <c r="H114" s="72" t="s">
        <v>53</v>
      </c>
      <c r="I114" s="72">
        <v>44983.51</v>
      </c>
      <c r="J114" s="72">
        <v>28821277</v>
      </c>
      <c r="K114" s="72" t="s">
        <v>53</v>
      </c>
      <c r="L114" s="72">
        <v>14699846</v>
      </c>
      <c r="M114" s="72">
        <v>8340894</v>
      </c>
      <c r="N114" s="72">
        <v>9769727.0099999998</v>
      </c>
      <c r="O114" s="72">
        <v>3727469</v>
      </c>
      <c r="P114" s="72">
        <v>2632621.5</v>
      </c>
      <c r="Q114" s="72" t="s">
        <v>53</v>
      </c>
      <c r="R114" s="145"/>
      <c r="S114" s="76" t="s">
        <v>186</v>
      </c>
      <c r="T114" s="95"/>
    </row>
    <row r="115" spans="1:20" s="8" customFormat="1" ht="18" customHeight="1">
      <c r="A115" s="63"/>
      <c r="B115" s="63" t="s">
        <v>187</v>
      </c>
      <c r="C115" s="63"/>
      <c r="D115" s="63"/>
      <c r="E115" s="72">
        <v>13954189.67</v>
      </c>
      <c r="F115" s="72">
        <v>48720</v>
      </c>
      <c r="G115" s="72">
        <v>41854.14</v>
      </c>
      <c r="H115" s="72" t="s">
        <v>53</v>
      </c>
      <c r="I115" s="72">
        <v>23729.35</v>
      </c>
      <c r="J115" s="72">
        <v>14378486</v>
      </c>
      <c r="K115" s="72" t="s">
        <v>53</v>
      </c>
      <c r="L115" s="72">
        <v>7233989.7999999998</v>
      </c>
      <c r="M115" s="72">
        <v>9444818</v>
      </c>
      <c r="N115" s="72">
        <v>5264273.8499999996</v>
      </c>
      <c r="O115" s="72">
        <v>3879348.5</v>
      </c>
      <c r="P115" s="72">
        <v>2495263.33</v>
      </c>
      <c r="Q115" s="72" t="s">
        <v>53</v>
      </c>
      <c r="R115" s="145"/>
      <c r="S115" s="76" t="s">
        <v>188</v>
      </c>
      <c r="T115" s="95"/>
    </row>
    <row r="116" spans="1:20" s="8" customFormat="1" ht="18" customHeight="1">
      <c r="A116" s="63"/>
      <c r="B116" s="63" t="s">
        <v>189</v>
      </c>
      <c r="C116" s="63"/>
      <c r="D116" s="63"/>
      <c r="E116" s="72">
        <v>15660630.290000001</v>
      </c>
      <c r="F116" s="72">
        <v>27094.799999999999</v>
      </c>
      <c r="G116" s="72">
        <v>174207.75</v>
      </c>
      <c r="H116" s="72" t="s">
        <v>53</v>
      </c>
      <c r="I116" s="72">
        <v>46000.1</v>
      </c>
      <c r="J116" s="72">
        <v>20815939.719999999</v>
      </c>
      <c r="K116" s="72" t="s">
        <v>53</v>
      </c>
      <c r="L116" s="72">
        <v>10384419</v>
      </c>
      <c r="M116" s="72">
        <v>8809863</v>
      </c>
      <c r="N116" s="72">
        <v>4823997.33</v>
      </c>
      <c r="O116" s="72">
        <v>12880740.220000001</v>
      </c>
      <c r="P116" s="72">
        <v>1999932.16</v>
      </c>
      <c r="Q116" s="72" t="s">
        <v>53</v>
      </c>
      <c r="R116" s="145"/>
      <c r="S116" s="76" t="s">
        <v>190</v>
      </c>
      <c r="T116" s="95"/>
    </row>
    <row r="117" spans="1:20" s="8" customFormat="1" ht="18" customHeight="1">
      <c r="A117" s="63"/>
      <c r="B117" s="63" t="s">
        <v>191</v>
      </c>
      <c r="C117" s="65"/>
      <c r="D117" s="170">
        <v>160858.29999999999</v>
      </c>
      <c r="E117" s="72" t="s">
        <v>53</v>
      </c>
      <c r="F117" s="72" t="s">
        <v>53</v>
      </c>
      <c r="G117" s="72" t="s">
        <v>53</v>
      </c>
      <c r="H117" s="72" t="s">
        <v>53</v>
      </c>
      <c r="I117" s="72" t="s">
        <v>53</v>
      </c>
      <c r="J117" s="72" t="s">
        <v>53</v>
      </c>
      <c r="K117" s="72" t="s">
        <v>53</v>
      </c>
      <c r="L117" s="72" t="s">
        <v>53</v>
      </c>
      <c r="M117" s="72"/>
      <c r="N117" s="72"/>
      <c r="O117" s="72"/>
      <c r="P117" s="72"/>
      <c r="Q117" s="72"/>
      <c r="R117" s="145"/>
      <c r="S117" s="76" t="s">
        <v>192</v>
      </c>
      <c r="T117" s="95"/>
    </row>
    <row r="118" spans="1:20" s="8" customFormat="1" ht="18" customHeight="1">
      <c r="A118" s="63"/>
      <c r="B118" s="63" t="s">
        <v>193</v>
      </c>
      <c r="C118" s="65"/>
      <c r="D118" s="170">
        <v>157217.60000000001</v>
      </c>
      <c r="E118" s="72" t="s">
        <v>53</v>
      </c>
      <c r="F118" s="72" t="s">
        <v>53</v>
      </c>
      <c r="G118" s="72" t="s">
        <v>53</v>
      </c>
      <c r="H118" s="72" t="s">
        <v>53</v>
      </c>
      <c r="I118" s="72" t="s">
        <v>53</v>
      </c>
      <c r="J118" s="72" t="s">
        <v>53</v>
      </c>
      <c r="K118" s="72" t="s">
        <v>53</v>
      </c>
      <c r="L118" s="72">
        <v>17694402</v>
      </c>
      <c r="M118" s="72">
        <v>11528945</v>
      </c>
      <c r="N118" s="72">
        <v>7499007.5300000003</v>
      </c>
      <c r="O118" s="72">
        <v>8585900</v>
      </c>
      <c r="P118" s="72">
        <v>4061611.58</v>
      </c>
      <c r="Q118" s="72" t="s">
        <v>53</v>
      </c>
      <c r="R118" s="145"/>
      <c r="S118" s="76" t="s">
        <v>194</v>
      </c>
      <c r="T118" s="95"/>
    </row>
    <row r="119" spans="1:20" s="8" customFormat="1" ht="18" customHeight="1">
      <c r="A119" s="63"/>
      <c r="B119" s="63" t="s">
        <v>195</v>
      </c>
      <c r="C119" s="65"/>
      <c r="D119" s="171">
        <v>137941.24</v>
      </c>
      <c r="E119" s="72">
        <v>15701575.58</v>
      </c>
      <c r="F119" s="72">
        <v>72396.5</v>
      </c>
      <c r="G119" s="72">
        <v>296605.15999999997</v>
      </c>
      <c r="H119" s="72" t="s">
        <v>53</v>
      </c>
      <c r="I119" s="72">
        <v>8100</v>
      </c>
      <c r="J119" s="72">
        <v>21845763</v>
      </c>
      <c r="K119" s="72" t="s">
        <v>53</v>
      </c>
      <c r="L119" s="72">
        <v>1117187</v>
      </c>
      <c r="M119" s="72">
        <v>12941390</v>
      </c>
      <c r="N119" s="72">
        <v>6542852.9000000004</v>
      </c>
      <c r="O119" s="72">
        <v>4310530</v>
      </c>
      <c r="P119" s="72">
        <v>2859600</v>
      </c>
      <c r="Q119" s="72">
        <v>17350</v>
      </c>
      <c r="R119" s="172"/>
      <c r="S119" s="76" t="s">
        <v>196</v>
      </c>
      <c r="T119" s="95"/>
    </row>
    <row r="120" spans="1:20" s="158" customFormat="1" ht="17.25" customHeight="1">
      <c r="A120" s="63"/>
      <c r="B120" s="63" t="s">
        <v>197</v>
      </c>
      <c r="C120" s="65"/>
      <c r="D120" s="171">
        <v>317961.90000000002</v>
      </c>
      <c r="E120" s="72">
        <v>20979212.240000002</v>
      </c>
      <c r="F120" s="72">
        <v>185432</v>
      </c>
      <c r="G120" s="72">
        <v>300912.58</v>
      </c>
      <c r="H120" s="72" t="s">
        <v>53</v>
      </c>
      <c r="I120" s="72">
        <v>208582</v>
      </c>
      <c r="J120" s="72">
        <v>25697309</v>
      </c>
      <c r="K120" s="72" t="s">
        <v>53</v>
      </c>
      <c r="L120" s="72">
        <v>196030</v>
      </c>
      <c r="M120" s="72">
        <v>9433918.25</v>
      </c>
      <c r="N120" s="72">
        <v>5606868.7799999993</v>
      </c>
      <c r="O120" s="72">
        <v>11322648</v>
      </c>
      <c r="P120" s="72">
        <v>2697000</v>
      </c>
      <c r="Q120" s="72" t="s">
        <v>53</v>
      </c>
      <c r="R120" s="172"/>
      <c r="S120" s="76" t="s">
        <v>198</v>
      </c>
      <c r="T120" s="97"/>
    </row>
    <row r="121" spans="1:20" s="158" customFormat="1" ht="18" customHeight="1">
      <c r="A121" s="63"/>
      <c r="B121" s="63" t="s">
        <v>199</v>
      </c>
      <c r="C121" s="63"/>
      <c r="D121" s="170">
        <v>57177.19</v>
      </c>
      <c r="E121" s="72" t="s">
        <v>53</v>
      </c>
      <c r="F121" s="72" t="s">
        <v>53</v>
      </c>
      <c r="G121" s="72" t="s">
        <v>53</v>
      </c>
      <c r="H121" s="72" t="s">
        <v>53</v>
      </c>
      <c r="I121" s="72" t="s">
        <v>53</v>
      </c>
      <c r="J121" s="72" t="s">
        <v>53</v>
      </c>
      <c r="K121" s="72" t="s">
        <v>53</v>
      </c>
      <c r="L121" s="72"/>
      <c r="M121" s="72">
        <v>11494662</v>
      </c>
      <c r="N121" s="72">
        <v>7507617.8599999994</v>
      </c>
      <c r="O121" s="72"/>
      <c r="P121" s="72"/>
      <c r="Q121" s="72" t="s">
        <v>53</v>
      </c>
      <c r="R121" s="145"/>
      <c r="S121" s="76" t="s">
        <v>200</v>
      </c>
      <c r="T121" s="97"/>
    </row>
    <row r="122" spans="1:20" s="158" customFormat="1" ht="18" customHeight="1">
      <c r="A122" s="71"/>
      <c r="B122" s="63" t="s">
        <v>201</v>
      </c>
      <c r="C122" s="63"/>
      <c r="D122" s="170">
        <v>115691.84</v>
      </c>
      <c r="E122" s="72">
        <v>17708321.16</v>
      </c>
      <c r="F122" s="72">
        <v>60674</v>
      </c>
      <c r="G122" s="72">
        <v>296541.90000000002</v>
      </c>
      <c r="H122" s="72" t="s">
        <v>53</v>
      </c>
      <c r="I122" s="72">
        <v>118002.44</v>
      </c>
      <c r="J122" s="72">
        <v>23697136</v>
      </c>
      <c r="K122" s="72" t="s">
        <v>53</v>
      </c>
      <c r="L122" s="72">
        <v>12217703</v>
      </c>
      <c r="M122" s="72">
        <v>11536118</v>
      </c>
      <c r="N122" s="72">
        <v>7936722.4900000002</v>
      </c>
      <c r="O122" s="72">
        <v>4268902</v>
      </c>
      <c r="P122" s="72">
        <v>4282976.97</v>
      </c>
      <c r="Q122" s="72" t="s">
        <v>53</v>
      </c>
      <c r="R122" s="145"/>
      <c r="S122" s="76" t="s">
        <v>202</v>
      </c>
      <c r="T122" s="97"/>
    </row>
    <row r="123" spans="1:20" s="158" customFormat="1" ht="18" customHeight="1">
      <c r="A123" s="71"/>
      <c r="B123" s="63" t="s">
        <v>203</v>
      </c>
      <c r="C123" s="63"/>
      <c r="D123" s="170">
        <v>59415.17</v>
      </c>
      <c r="E123" s="72" t="s">
        <v>53</v>
      </c>
      <c r="F123" s="72" t="s">
        <v>53</v>
      </c>
      <c r="G123" s="72" t="s">
        <v>53</v>
      </c>
      <c r="H123" s="72" t="s">
        <v>53</v>
      </c>
      <c r="I123" s="72" t="s">
        <v>53</v>
      </c>
      <c r="J123" s="72" t="s">
        <v>53</v>
      </c>
      <c r="K123" s="72" t="s">
        <v>53</v>
      </c>
      <c r="L123" s="72" t="s">
        <v>53</v>
      </c>
      <c r="M123" s="72"/>
      <c r="N123" s="72"/>
      <c r="O123" s="72"/>
      <c r="P123" s="72"/>
      <c r="Q123" s="72" t="s">
        <v>53</v>
      </c>
      <c r="R123" s="145"/>
      <c r="S123" s="76" t="s">
        <v>204</v>
      </c>
      <c r="T123" s="97"/>
    </row>
    <row r="124" spans="1:20" s="158" customFormat="1" ht="18" customHeight="1">
      <c r="A124" s="71"/>
      <c r="B124" s="63" t="s">
        <v>205</v>
      </c>
      <c r="C124" s="63"/>
      <c r="D124" s="170">
        <v>65518.03</v>
      </c>
      <c r="E124" s="72">
        <v>11040891.32</v>
      </c>
      <c r="F124" s="72">
        <v>16865</v>
      </c>
      <c r="G124" s="72">
        <v>33377.61</v>
      </c>
      <c r="H124" s="72" t="s">
        <v>53</v>
      </c>
      <c r="I124" s="72">
        <v>173603</v>
      </c>
      <c r="J124" s="72">
        <v>16802454</v>
      </c>
      <c r="K124" s="72" t="s">
        <v>53</v>
      </c>
      <c r="L124" s="72">
        <v>5304715.9000000004</v>
      </c>
      <c r="M124" s="72">
        <v>8594329</v>
      </c>
      <c r="N124" s="72">
        <v>4070946.29</v>
      </c>
      <c r="O124" s="72">
        <v>5610555</v>
      </c>
      <c r="P124" s="72">
        <v>1051200</v>
      </c>
      <c r="Q124" s="72" t="s">
        <v>53</v>
      </c>
      <c r="R124" s="145"/>
      <c r="S124" s="76" t="s">
        <v>206</v>
      </c>
      <c r="T124" s="97"/>
    </row>
    <row r="125" spans="1:20" s="158" customFormat="1" ht="18" customHeight="1">
      <c r="A125" s="71"/>
      <c r="B125" s="63" t="s">
        <v>207</v>
      </c>
      <c r="C125" s="63"/>
      <c r="D125" s="170">
        <v>56021.5</v>
      </c>
      <c r="E125" s="72" t="s">
        <v>53</v>
      </c>
      <c r="F125" s="72" t="s">
        <v>53</v>
      </c>
      <c r="G125" s="72" t="s">
        <v>53</v>
      </c>
      <c r="H125" s="72" t="s">
        <v>53</v>
      </c>
      <c r="I125" s="72" t="s">
        <v>53</v>
      </c>
      <c r="J125" s="72" t="s">
        <v>53</v>
      </c>
      <c r="K125" s="72" t="s">
        <v>53</v>
      </c>
      <c r="L125" s="72" t="s">
        <v>53</v>
      </c>
      <c r="M125" s="72"/>
      <c r="N125" s="72"/>
      <c r="O125" s="72"/>
      <c r="P125" s="72"/>
      <c r="Q125" s="72" t="s">
        <v>53</v>
      </c>
      <c r="R125" s="145"/>
      <c r="S125" s="76" t="s">
        <v>208</v>
      </c>
      <c r="T125" s="97"/>
    </row>
    <row r="126" spans="1:20" s="175" customFormat="1" ht="18" customHeight="1">
      <c r="A126" s="65" t="s">
        <v>209</v>
      </c>
      <c r="B126" s="65"/>
      <c r="C126" s="65"/>
      <c r="D126" s="65"/>
      <c r="E126" s="161">
        <f t="shared" ref="E126:J126" si="9">SUM(E127:E139)</f>
        <v>28170588.600000001</v>
      </c>
      <c r="F126" s="161">
        <f t="shared" si="9"/>
        <v>35811.4</v>
      </c>
      <c r="G126" s="161">
        <f t="shared" si="9"/>
        <v>181320.87000000002</v>
      </c>
      <c r="H126" s="161">
        <f t="shared" si="9"/>
        <v>368977</v>
      </c>
      <c r="I126" s="161">
        <f t="shared" si="9"/>
        <v>138903</v>
      </c>
      <c r="J126" s="161">
        <f t="shared" si="9"/>
        <v>2382447606</v>
      </c>
      <c r="K126" s="161" t="s">
        <v>53</v>
      </c>
      <c r="L126" s="161">
        <f>SUM(L127:L139)</f>
        <v>16438783</v>
      </c>
      <c r="M126" s="161">
        <f>SUM(M127:M139)</f>
        <v>17685490.289999999</v>
      </c>
      <c r="N126" s="161">
        <f>SUM(N127:N139)</f>
        <v>10290929.75</v>
      </c>
      <c r="O126" s="161">
        <f>SUM(O127:O139)</f>
        <v>6273600</v>
      </c>
      <c r="P126" s="161">
        <f>SUM(P127:P139)</f>
        <v>3168047.13</v>
      </c>
      <c r="Q126" s="161" t="s">
        <v>53</v>
      </c>
      <c r="R126" s="173" t="s">
        <v>210</v>
      </c>
      <c r="S126" s="68"/>
      <c r="T126" s="174"/>
    </row>
    <row r="127" spans="1:20" s="158" customFormat="1" ht="18" customHeight="1">
      <c r="A127" s="63"/>
      <c r="B127" s="63" t="s">
        <v>209</v>
      </c>
      <c r="C127" s="63"/>
      <c r="D127" s="63"/>
      <c r="E127" s="72">
        <v>14114396.27</v>
      </c>
      <c r="F127" s="72">
        <v>26059</v>
      </c>
      <c r="G127" s="72">
        <v>31199.98</v>
      </c>
      <c r="H127" s="72">
        <v>368977</v>
      </c>
      <c r="I127" s="72">
        <v>30717</v>
      </c>
      <c r="J127" s="72">
        <v>2366966837</v>
      </c>
      <c r="K127" s="72" t="s">
        <v>53</v>
      </c>
      <c r="L127" s="72">
        <v>7119548</v>
      </c>
      <c r="M127" s="72">
        <v>8564741.2899999991</v>
      </c>
      <c r="N127" s="72">
        <v>6199048.2200000007</v>
      </c>
      <c r="O127" s="72">
        <v>2904750</v>
      </c>
      <c r="P127" s="72">
        <v>1647747.13</v>
      </c>
      <c r="Q127" s="72" t="s">
        <v>53</v>
      </c>
      <c r="R127" s="145"/>
      <c r="S127" s="76" t="s">
        <v>210</v>
      </c>
      <c r="T127" s="97"/>
    </row>
    <row r="128" spans="1:20" s="158" customFormat="1" ht="18" customHeight="1">
      <c r="A128" s="63"/>
      <c r="B128" s="63" t="s">
        <v>211</v>
      </c>
      <c r="C128" s="63"/>
      <c r="D128" s="63"/>
      <c r="E128" s="72" t="s">
        <v>53</v>
      </c>
      <c r="F128" s="72" t="s">
        <v>53</v>
      </c>
      <c r="G128" s="72" t="s">
        <v>53</v>
      </c>
      <c r="H128" s="72" t="s">
        <v>53</v>
      </c>
      <c r="I128" s="72" t="s">
        <v>53</v>
      </c>
      <c r="J128" s="72" t="s">
        <v>53</v>
      </c>
      <c r="K128" s="72" t="s">
        <v>53</v>
      </c>
      <c r="L128" s="72" t="s">
        <v>53</v>
      </c>
      <c r="M128" s="72"/>
      <c r="N128" s="72"/>
      <c r="O128" s="72"/>
      <c r="P128" s="72"/>
      <c r="Q128" s="72" t="s">
        <v>53</v>
      </c>
      <c r="R128" s="145"/>
      <c r="S128" s="76" t="s">
        <v>212</v>
      </c>
      <c r="T128" s="97"/>
    </row>
    <row r="129" spans="1:21" s="158" customFormat="1" ht="18" customHeight="1">
      <c r="A129" s="63"/>
      <c r="B129" s="63" t="s">
        <v>213</v>
      </c>
      <c r="C129" s="63"/>
      <c r="D129" s="63"/>
      <c r="E129" s="72">
        <v>14056192.33</v>
      </c>
      <c r="F129" s="72">
        <v>9752.4</v>
      </c>
      <c r="G129" s="72">
        <v>150120.89000000001</v>
      </c>
      <c r="H129" s="72" t="s">
        <v>53</v>
      </c>
      <c r="I129" s="72">
        <v>108186</v>
      </c>
      <c r="J129" s="72">
        <v>15480769</v>
      </c>
      <c r="K129" s="72" t="s">
        <v>53</v>
      </c>
      <c r="L129" s="72">
        <v>9319235</v>
      </c>
      <c r="M129" s="72">
        <v>9120749</v>
      </c>
      <c r="N129" s="72">
        <v>4091881.53</v>
      </c>
      <c r="O129" s="72">
        <v>3368850</v>
      </c>
      <c r="P129" s="72">
        <v>1520300</v>
      </c>
      <c r="Q129" s="72" t="s">
        <v>53</v>
      </c>
      <c r="R129" s="145"/>
      <c r="S129" s="76" t="s">
        <v>214</v>
      </c>
      <c r="T129" s="97"/>
    </row>
    <row r="130" spans="1:21" s="8" customFormat="1">
      <c r="A130" s="1"/>
      <c r="B130" s="2" t="s">
        <v>0</v>
      </c>
      <c r="C130" s="3">
        <v>19.3</v>
      </c>
      <c r="D130" s="2" t="s">
        <v>93</v>
      </c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5"/>
      <c r="S130" s="6"/>
      <c r="T130" s="7"/>
      <c r="U130" s="1"/>
    </row>
    <row r="131" spans="1:21" s="8" customFormat="1">
      <c r="A131" s="9"/>
      <c r="B131" s="1" t="s">
        <v>2</v>
      </c>
      <c r="C131" s="3">
        <v>19.3</v>
      </c>
      <c r="D131" s="10" t="s">
        <v>94</v>
      </c>
      <c r="E131" s="9"/>
      <c r="F131" s="9"/>
      <c r="G131" s="9"/>
      <c r="H131" s="9"/>
      <c r="I131" s="9"/>
      <c r="J131" s="11"/>
      <c r="K131" s="9"/>
      <c r="L131" s="9"/>
      <c r="M131" s="9"/>
      <c r="N131" s="9"/>
      <c r="O131" s="9"/>
      <c r="P131" s="9"/>
      <c r="Q131" s="9"/>
      <c r="R131" s="12"/>
      <c r="S131" s="13"/>
      <c r="T131" s="9"/>
      <c r="U131" s="9"/>
    </row>
    <row r="132" spans="1:21" s="8" customFormat="1">
      <c r="A132" s="9"/>
      <c r="B132" s="1"/>
      <c r="C132" s="3"/>
      <c r="D132" s="10"/>
      <c r="E132" s="9"/>
      <c r="F132" s="9"/>
      <c r="G132" s="9"/>
      <c r="H132" s="9"/>
      <c r="I132" s="9"/>
      <c r="J132" s="11"/>
      <c r="K132" s="9"/>
      <c r="L132" s="9"/>
      <c r="M132" s="9"/>
      <c r="N132" s="9"/>
      <c r="O132" s="9"/>
      <c r="P132" s="9"/>
      <c r="Q132" s="9"/>
      <c r="R132" s="12"/>
      <c r="S132" s="19" t="s">
        <v>4</v>
      </c>
      <c r="T132" s="9"/>
      <c r="U132" s="9"/>
    </row>
    <row r="133" spans="1:21" s="8" customFormat="1">
      <c r="A133" s="100"/>
      <c r="B133" s="100"/>
      <c r="C133" s="101"/>
      <c r="D133" s="102"/>
      <c r="E133" s="103" t="s">
        <v>5</v>
      </c>
      <c r="F133" s="104"/>
      <c r="G133" s="104"/>
      <c r="H133" s="104"/>
      <c r="I133" s="104"/>
      <c r="J133" s="104"/>
      <c r="K133" s="105"/>
      <c r="L133" s="106" t="s">
        <v>6</v>
      </c>
      <c r="M133" s="107"/>
      <c r="N133" s="107"/>
      <c r="O133" s="107"/>
      <c r="P133" s="107"/>
      <c r="Q133" s="107"/>
      <c r="R133" s="108" t="s">
        <v>7</v>
      </c>
      <c r="S133" s="109"/>
      <c r="T133" s="110"/>
      <c r="U133" s="154"/>
    </row>
    <row r="134" spans="1:21" s="8" customFormat="1">
      <c r="A134" s="154"/>
      <c r="B134" s="154"/>
      <c r="C134" s="155"/>
      <c r="D134" s="154"/>
      <c r="E134" s="112" t="s">
        <v>8</v>
      </c>
      <c r="F134" s="113"/>
      <c r="G134" s="113"/>
      <c r="H134" s="113"/>
      <c r="I134" s="113"/>
      <c r="J134" s="113"/>
      <c r="K134" s="114"/>
      <c r="L134" s="115" t="s">
        <v>9</v>
      </c>
      <c r="M134" s="116"/>
      <c r="N134" s="116"/>
      <c r="O134" s="116"/>
      <c r="P134" s="116"/>
      <c r="Q134" s="117"/>
      <c r="R134" s="118" t="s">
        <v>10</v>
      </c>
      <c r="S134" s="119"/>
      <c r="T134" s="110"/>
      <c r="U134" s="154"/>
    </row>
    <row r="135" spans="1:21" s="8" customFormat="1" ht="24.75" customHeight="1">
      <c r="A135" s="119" t="s">
        <v>11</v>
      </c>
      <c r="B135" s="119"/>
      <c r="C135" s="119"/>
      <c r="D135" s="120"/>
      <c r="E135" s="121"/>
      <c r="F135" s="121" t="s">
        <v>12</v>
      </c>
      <c r="G135" s="121"/>
      <c r="H135" s="121"/>
      <c r="I135" s="121"/>
      <c r="J135" s="158"/>
      <c r="K135" s="123"/>
      <c r="L135" s="124"/>
      <c r="M135" s="124"/>
      <c r="N135" s="124"/>
      <c r="O135" s="124"/>
      <c r="P135" s="124"/>
      <c r="Q135" s="124"/>
      <c r="R135" s="118" t="s">
        <v>13</v>
      </c>
      <c r="S135" s="119"/>
      <c r="T135" s="95"/>
      <c r="U135" s="154"/>
    </row>
    <row r="136" spans="1:21" s="8" customFormat="1" ht="24.75" customHeight="1">
      <c r="A136" s="119" t="s">
        <v>14</v>
      </c>
      <c r="B136" s="119"/>
      <c r="C136" s="119"/>
      <c r="D136" s="120"/>
      <c r="E136" s="121" t="s">
        <v>15</v>
      </c>
      <c r="F136" s="121" t="s">
        <v>16</v>
      </c>
      <c r="G136" s="121"/>
      <c r="H136" s="121" t="s">
        <v>17</v>
      </c>
      <c r="I136" s="121"/>
      <c r="J136" s="125"/>
      <c r="K136" s="121"/>
      <c r="L136" s="124"/>
      <c r="M136" s="124"/>
      <c r="N136" s="124"/>
      <c r="O136" s="124"/>
      <c r="P136" s="124"/>
      <c r="Q136" s="124"/>
      <c r="R136" s="118" t="s">
        <v>18</v>
      </c>
      <c r="S136" s="119"/>
      <c r="T136" s="95"/>
      <c r="U136" s="154"/>
    </row>
    <row r="137" spans="1:21" s="8" customFormat="1" ht="24.75" customHeight="1">
      <c r="A137" s="119" t="s">
        <v>19</v>
      </c>
      <c r="B137" s="119"/>
      <c r="C137" s="119"/>
      <c r="D137" s="120"/>
      <c r="E137" s="122" t="s">
        <v>20</v>
      </c>
      <c r="F137" s="121" t="s">
        <v>21</v>
      </c>
      <c r="G137" s="121"/>
      <c r="H137" s="159" t="s">
        <v>22</v>
      </c>
      <c r="I137" s="121"/>
      <c r="J137" s="125"/>
      <c r="K137" s="121"/>
      <c r="L137" s="124" t="s">
        <v>23</v>
      </c>
      <c r="M137" s="124"/>
      <c r="N137" s="124"/>
      <c r="O137" s="124"/>
      <c r="P137" s="124"/>
      <c r="Q137" s="124"/>
      <c r="R137" s="118" t="s">
        <v>24</v>
      </c>
      <c r="S137" s="119"/>
      <c r="T137" s="95"/>
      <c r="U137" s="154"/>
    </row>
    <row r="138" spans="1:21" s="8" customFormat="1" ht="24.75" customHeight="1">
      <c r="A138" s="127"/>
      <c r="B138" s="127"/>
      <c r="C138" s="127"/>
      <c r="D138" s="128"/>
      <c r="E138" s="122" t="s">
        <v>25</v>
      </c>
      <c r="F138" s="126" t="s">
        <v>26</v>
      </c>
      <c r="G138" s="121" t="s">
        <v>27</v>
      </c>
      <c r="H138" s="126" t="s">
        <v>28</v>
      </c>
      <c r="I138" s="121" t="s">
        <v>29</v>
      </c>
      <c r="J138" s="125" t="s">
        <v>30</v>
      </c>
      <c r="K138" s="121" t="s">
        <v>31</v>
      </c>
      <c r="L138" s="129" t="s">
        <v>32</v>
      </c>
      <c r="M138" s="124" t="s">
        <v>33</v>
      </c>
      <c r="N138" s="124" t="s">
        <v>34</v>
      </c>
      <c r="O138" s="124" t="s">
        <v>35</v>
      </c>
      <c r="P138" s="124" t="s">
        <v>36</v>
      </c>
      <c r="Q138" s="124" t="s">
        <v>37</v>
      </c>
      <c r="R138" s="130"/>
      <c r="S138" s="126"/>
      <c r="T138" s="95"/>
      <c r="U138" s="154"/>
    </row>
    <row r="139" spans="1:21" s="8" customFormat="1" ht="24.75" customHeight="1">
      <c r="A139" s="131"/>
      <c r="B139" s="131"/>
      <c r="C139" s="132"/>
      <c r="D139" s="133"/>
      <c r="E139" s="134" t="s">
        <v>25</v>
      </c>
      <c r="F139" s="134" t="s">
        <v>38</v>
      </c>
      <c r="G139" s="134" t="s">
        <v>39</v>
      </c>
      <c r="H139" s="134" t="s">
        <v>40</v>
      </c>
      <c r="I139" s="134" t="s">
        <v>41</v>
      </c>
      <c r="J139" s="135" t="s">
        <v>42</v>
      </c>
      <c r="K139" s="134" t="s">
        <v>43</v>
      </c>
      <c r="L139" s="136" t="s">
        <v>44</v>
      </c>
      <c r="M139" s="136" t="s">
        <v>45</v>
      </c>
      <c r="N139" s="136" t="s">
        <v>46</v>
      </c>
      <c r="O139" s="136" t="s">
        <v>47</v>
      </c>
      <c r="P139" s="136" t="s">
        <v>42</v>
      </c>
      <c r="Q139" s="134" t="s">
        <v>43</v>
      </c>
      <c r="R139" s="138"/>
      <c r="S139" s="139"/>
      <c r="T139" s="110"/>
      <c r="U139" s="154"/>
    </row>
    <row r="140" spans="1:21" s="158" customFormat="1" ht="18" customHeight="1">
      <c r="A140" s="63"/>
      <c r="B140" s="63" t="s">
        <v>215</v>
      </c>
      <c r="C140" s="63"/>
      <c r="D140" s="63"/>
      <c r="E140" s="72" t="s">
        <v>53</v>
      </c>
      <c r="F140" s="72" t="s">
        <v>53</v>
      </c>
      <c r="G140" s="72" t="s">
        <v>53</v>
      </c>
      <c r="H140" s="72" t="s">
        <v>53</v>
      </c>
      <c r="I140" s="72" t="s">
        <v>53</v>
      </c>
      <c r="J140" s="72" t="s">
        <v>53</v>
      </c>
      <c r="K140" s="72" t="s">
        <v>53</v>
      </c>
      <c r="L140" s="72" t="s">
        <v>53</v>
      </c>
      <c r="M140" s="72"/>
      <c r="N140" s="72"/>
      <c r="O140" s="72"/>
      <c r="P140" s="72"/>
      <c r="Q140" s="72" t="s">
        <v>53</v>
      </c>
      <c r="R140" s="65"/>
      <c r="S140" s="76" t="s">
        <v>216</v>
      </c>
      <c r="T140" s="97"/>
    </row>
    <row r="141" spans="1:21" s="158" customFormat="1" ht="18" customHeight="1">
      <c r="A141" s="63"/>
      <c r="B141" s="63" t="s">
        <v>217</v>
      </c>
      <c r="C141" s="63"/>
      <c r="D141" s="63"/>
      <c r="E141" s="72">
        <v>3706273.31</v>
      </c>
      <c r="F141" s="72">
        <v>22218</v>
      </c>
      <c r="G141" s="72">
        <v>62796.95</v>
      </c>
      <c r="H141" s="72" t="s">
        <v>53</v>
      </c>
      <c r="I141" s="72">
        <v>13750</v>
      </c>
      <c r="J141" s="72">
        <v>8836060</v>
      </c>
      <c r="K141" s="72" t="s">
        <v>53</v>
      </c>
      <c r="L141" s="72">
        <v>2304285</v>
      </c>
      <c r="M141" s="72">
        <v>2316218</v>
      </c>
      <c r="N141" s="72">
        <v>1275614.5499999998</v>
      </c>
      <c r="O141" s="72">
        <v>50000</v>
      </c>
      <c r="P141" s="72">
        <v>964000</v>
      </c>
      <c r="Q141" s="72" t="s">
        <v>53</v>
      </c>
      <c r="R141" s="63"/>
      <c r="S141" s="76" t="s">
        <v>218</v>
      </c>
      <c r="T141" s="97"/>
    </row>
    <row r="142" spans="1:21" s="158" customFormat="1" ht="18" customHeight="1">
      <c r="A142" s="63"/>
      <c r="B142" s="63" t="s">
        <v>219</v>
      </c>
      <c r="C142" s="63"/>
      <c r="D142" s="63"/>
      <c r="E142" s="72" t="s">
        <v>53</v>
      </c>
      <c r="F142" s="72" t="s">
        <v>53</v>
      </c>
      <c r="G142" s="72" t="s">
        <v>53</v>
      </c>
      <c r="H142" s="72" t="s">
        <v>53</v>
      </c>
      <c r="I142" s="72" t="s">
        <v>53</v>
      </c>
      <c r="J142" s="72" t="s">
        <v>53</v>
      </c>
      <c r="K142" s="72" t="s">
        <v>53</v>
      </c>
      <c r="L142" s="72" t="s">
        <v>53</v>
      </c>
      <c r="M142" s="72"/>
      <c r="N142" s="72"/>
      <c r="O142" s="72"/>
      <c r="P142" s="72"/>
      <c r="Q142" s="72" t="s">
        <v>53</v>
      </c>
      <c r="R142" s="63"/>
      <c r="S142" s="76" t="s">
        <v>220</v>
      </c>
      <c r="T142" s="97"/>
    </row>
    <row r="143" spans="1:21" s="175" customFormat="1" ht="18" customHeight="1">
      <c r="A143" s="65" t="s">
        <v>221</v>
      </c>
      <c r="B143" s="65"/>
      <c r="C143" s="65"/>
      <c r="D143" s="65"/>
      <c r="E143" s="67">
        <f t="shared" ref="E143:Q143" si="10">SUM(E144:E147,E148:E157)</f>
        <v>179429628.83000004</v>
      </c>
      <c r="F143" s="67">
        <f t="shared" si="10"/>
        <v>1014373.91</v>
      </c>
      <c r="G143" s="67">
        <f t="shared" si="10"/>
        <v>2579476.1199999996</v>
      </c>
      <c r="H143" s="67">
        <f t="shared" si="10"/>
        <v>240205</v>
      </c>
      <c r="I143" s="67">
        <f t="shared" si="10"/>
        <v>1737313.42</v>
      </c>
      <c r="J143" s="67">
        <f t="shared" si="10"/>
        <v>305707231.91000003</v>
      </c>
      <c r="K143" s="67">
        <f t="shared" si="10"/>
        <v>38.799999999999997</v>
      </c>
      <c r="L143" s="67">
        <f t="shared" si="10"/>
        <v>158823796</v>
      </c>
      <c r="M143" s="67">
        <f t="shared" si="10"/>
        <v>98552782.109999999</v>
      </c>
      <c r="N143" s="67">
        <f t="shared" si="10"/>
        <v>60118667.710000001</v>
      </c>
      <c r="O143" s="67">
        <f t="shared" si="10"/>
        <v>106216185.85000001</v>
      </c>
      <c r="P143" s="67">
        <f t="shared" si="10"/>
        <v>22566468.800000001</v>
      </c>
      <c r="Q143" s="67">
        <f t="shared" si="10"/>
        <v>1331151</v>
      </c>
      <c r="R143" s="65"/>
      <c r="S143" s="65" t="s">
        <v>222</v>
      </c>
      <c r="T143" s="174"/>
    </row>
    <row r="144" spans="1:21" s="158" customFormat="1" ht="18" customHeight="1">
      <c r="A144" s="71"/>
      <c r="B144" s="63" t="s">
        <v>223</v>
      </c>
      <c r="C144" s="65"/>
      <c r="D144" s="65"/>
      <c r="E144" s="72">
        <v>17325461.140000001</v>
      </c>
      <c r="F144" s="72">
        <v>88538.5</v>
      </c>
      <c r="G144" s="72">
        <v>288018.61</v>
      </c>
      <c r="H144" s="72" t="s">
        <v>53</v>
      </c>
      <c r="I144" s="72">
        <v>858</v>
      </c>
      <c r="J144" s="72">
        <v>17641271</v>
      </c>
      <c r="K144" s="72" t="s">
        <v>53</v>
      </c>
      <c r="L144" s="72">
        <v>9038906</v>
      </c>
      <c r="M144" s="72">
        <v>10782618</v>
      </c>
      <c r="N144" s="72">
        <v>5660914.8899999997</v>
      </c>
      <c r="O144" s="72">
        <v>10162152</v>
      </c>
      <c r="P144" s="72">
        <v>2118000</v>
      </c>
      <c r="Q144" s="72" t="s">
        <v>53</v>
      </c>
      <c r="R144" s="63"/>
      <c r="S144" s="76" t="s">
        <v>224</v>
      </c>
      <c r="T144" s="97"/>
    </row>
    <row r="145" spans="1:20" s="158" customFormat="1" ht="18" customHeight="1">
      <c r="A145" s="71"/>
      <c r="B145" s="63" t="s">
        <v>225</v>
      </c>
      <c r="C145" s="65"/>
      <c r="D145" s="65"/>
      <c r="E145" s="176">
        <v>24690636.91</v>
      </c>
      <c r="F145" s="176">
        <v>40794.400000000001</v>
      </c>
      <c r="G145" s="176">
        <v>199362.38</v>
      </c>
      <c r="H145" s="177" t="s">
        <v>53</v>
      </c>
      <c r="I145" s="176">
        <v>607413</v>
      </c>
      <c r="J145" s="72">
        <v>63371507</v>
      </c>
      <c r="K145" s="72" t="s">
        <v>53</v>
      </c>
      <c r="L145" s="72">
        <v>29089580</v>
      </c>
      <c r="M145" s="72">
        <v>15359162</v>
      </c>
      <c r="N145" s="72">
        <v>8294279.6600000001</v>
      </c>
      <c r="O145" s="72">
        <v>29263202</v>
      </c>
      <c r="P145" s="72">
        <v>6346397.2000000002</v>
      </c>
      <c r="Q145" s="72">
        <v>29600</v>
      </c>
      <c r="R145" s="63"/>
      <c r="S145" s="76" t="s">
        <v>226</v>
      </c>
      <c r="T145" s="97"/>
    </row>
    <row r="146" spans="1:20" s="158" customFormat="1" ht="18" customHeight="1">
      <c r="A146" s="63"/>
      <c r="B146" s="63" t="s">
        <v>227</v>
      </c>
      <c r="C146" s="65"/>
      <c r="D146" s="65"/>
      <c r="E146" s="72">
        <v>21079021.100000001</v>
      </c>
      <c r="F146" s="72">
        <v>104227.5</v>
      </c>
      <c r="G146" s="72">
        <v>222312.97</v>
      </c>
      <c r="H146" s="72" t="s">
        <v>53</v>
      </c>
      <c r="I146" s="72">
        <v>40704.42</v>
      </c>
      <c r="J146" s="72">
        <v>32880794</v>
      </c>
      <c r="K146" s="72" t="s">
        <v>53</v>
      </c>
      <c r="L146" s="72">
        <v>18937226</v>
      </c>
      <c r="M146" s="72">
        <v>12299855</v>
      </c>
      <c r="N146" s="72">
        <v>8083751.2899999991</v>
      </c>
      <c r="O146" s="72">
        <v>3748252</v>
      </c>
      <c r="P146" s="72">
        <v>3376104.32</v>
      </c>
      <c r="Q146" s="72" t="s">
        <v>53</v>
      </c>
      <c r="R146" s="63"/>
      <c r="S146" s="76" t="s">
        <v>228</v>
      </c>
      <c r="T146" s="97"/>
    </row>
    <row r="147" spans="1:20" s="158" customFormat="1" ht="18" customHeight="1">
      <c r="A147" s="63"/>
      <c r="B147" s="63" t="s">
        <v>229</v>
      </c>
      <c r="C147" s="63"/>
      <c r="D147" s="77"/>
      <c r="E147" s="72">
        <v>1580340.9</v>
      </c>
      <c r="F147" s="72">
        <v>9407</v>
      </c>
      <c r="G147" s="72">
        <v>3761.32</v>
      </c>
      <c r="H147" s="72" t="s">
        <v>53</v>
      </c>
      <c r="I147" s="72">
        <v>30</v>
      </c>
      <c r="J147" s="178">
        <v>5101743.92</v>
      </c>
      <c r="K147" s="72">
        <v>38.799999999999997</v>
      </c>
      <c r="L147" s="72" t="s">
        <v>53</v>
      </c>
      <c r="M147" s="72" t="s">
        <v>53</v>
      </c>
      <c r="N147" s="72" t="s">
        <v>53</v>
      </c>
      <c r="O147" s="72" t="s">
        <v>53</v>
      </c>
      <c r="P147" s="72" t="s">
        <v>53</v>
      </c>
      <c r="Q147" s="72" t="s">
        <v>53</v>
      </c>
      <c r="R147" s="164"/>
      <c r="S147" s="76" t="s">
        <v>230</v>
      </c>
      <c r="T147" s="97"/>
    </row>
    <row r="148" spans="1:20" s="158" customFormat="1" ht="18" customHeight="1">
      <c r="A148" s="63"/>
      <c r="B148" s="63" t="s">
        <v>231</v>
      </c>
      <c r="C148" s="63"/>
      <c r="D148" s="77"/>
      <c r="E148" s="72">
        <v>19923590.600000001</v>
      </c>
      <c r="F148" s="72">
        <v>215485</v>
      </c>
      <c r="G148" s="72">
        <v>362024.16</v>
      </c>
      <c r="H148" s="72" t="s">
        <v>53</v>
      </c>
      <c r="I148" s="72">
        <v>11756</v>
      </c>
      <c r="J148" s="72">
        <v>30232360</v>
      </c>
      <c r="K148" s="72" t="s">
        <v>53</v>
      </c>
      <c r="L148" s="72">
        <v>17462185</v>
      </c>
      <c r="M148" s="72">
        <v>5976031.1100000003</v>
      </c>
      <c r="N148" s="72">
        <v>1274447.3799999999</v>
      </c>
      <c r="O148" s="72">
        <v>213025</v>
      </c>
      <c r="P148" s="72" t="s">
        <v>53</v>
      </c>
      <c r="Q148" s="72" t="s">
        <v>53</v>
      </c>
      <c r="R148" s="164"/>
      <c r="S148" s="76" t="s">
        <v>232</v>
      </c>
      <c r="T148" s="97"/>
    </row>
    <row r="149" spans="1:20" s="158" customFormat="1" ht="18" customHeight="1">
      <c r="A149" s="63"/>
      <c r="B149" s="63" t="s">
        <v>117</v>
      </c>
      <c r="C149" s="63"/>
      <c r="D149" s="77"/>
      <c r="E149" s="72">
        <v>18988144.450000003</v>
      </c>
      <c r="F149" s="72">
        <v>69813.600000000006</v>
      </c>
      <c r="G149" s="72">
        <v>555138.26</v>
      </c>
      <c r="H149" s="72" t="s">
        <v>53</v>
      </c>
      <c r="I149" s="72">
        <v>312665</v>
      </c>
      <c r="J149" s="72">
        <v>38298896.590000004</v>
      </c>
      <c r="K149" s="72" t="s">
        <v>53</v>
      </c>
      <c r="L149" s="72">
        <v>21000016</v>
      </c>
      <c r="M149" s="72">
        <v>9898789</v>
      </c>
      <c r="N149" s="72">
        <v>6261089.46</v>
      </c>
      <c r="O149" s="72">
        <v>10219226.59</v>
      </c>
      <c r="P149" s="72">
        <v>2838710.08</v>
      </c>
      <c r="Q149" s="72" t="s">
        <v>53</v>
      </c>
      <c r="R149" s="63"/>
      <c r="S149" s="76" t="s">
        <v>233</v>
      </c>
      <c r="T149" s="97"/>
    </row>
    <row r="150" spans="1:20" s="158" customFormat="1" ht="18" customHeight="1">
      <c r="A150" s="63"/>
      <c r="B150" s="63" t="s">
        <v>234</v>
      </c>
      <c r="C150" s="63"/>
      <c r="D150" s="77"/>
      <c r="E150" s="72">
        <v>23781248.640000001</v>
      </c>
      <c r="F150" s="72">
        <v>67108</v>
      </c>
      <c r="G150" s="72">
        <v>377280.5</v>
      </c>
      <c r="H150" s="72" t="s">
        <v>53</v>
      </c>
      <c r="I150" s="72">
        <v>206590</v>
      </c>
      <c r="J150" s="72">
        <v>45287476.399999999</v>
      </c>
      <c r="K150" s="72" t="s">
        <v>53</v>
      </c>
      <c r="L150" s="72">
        <v>20714848</v>
      </c>
      <c r="M150" s="72">
        <v>15100025</v>
      </c>
      <c r="N150" s="72">
        <v>10882846.859999999</v>
      </c>
      <c r="O150" s="72">
        <v>22906584.399999999</v>
      </c>
      <c r="P150" s="72">
        <v>50000</v>
      </c>
      <c r="Q150" s="72">
        <v>344900</v>
      </c>
      <c r="R150" s="63"/>
      <c r="S150" s="76" t="s">
        <v>235</v>
      </c>
      <c r="T150" s="97"/>
    </row>
    <row r="151" spans="1:20" s="158" customFormat="1" ht="18" customHeight="1">
      <c r="A151" s="63"/>
      <c r="B151" s="63" t="s">
        <v>236</v>
      </c>
      <c r="C151" s="63"/>
      <c r="D151" s="77"/>
      <c r="E151" s="72">
        <v>21596852.240000002</v>
      </c>
      <c r="F151" s="72">
        <v>63676.51</v>
      </c>
      <c r="G151" s="72">
        <v>305112.28000000003</v>
      </c>
      <c r="H151" s="72" t="s">
        <v>53</v>
      </c>
      <c r="I151" s="72">
        <v>324776</v>
      </c>
      <c r="J151" s="72">
        <v>36309769</v>
      </c>
      <c r="K151" s="72" t="s">
        <v>53</v>
      </c>
      <c r="L151" s="72">
        <v>21044311</v>
      </c>
      <c r="M151" s="72">
        <v>10749565</v>
      </c>
      <c r="N151" s="72">
        <v>7135181.4400000004</v>
      </c>
      <c r="O151" s="72">
        <v>19912447.280000001</v>
      </c>
      <c r="P151" s="72">
        <v>3664900</v>
      </c>
      <c r="Q151" s="72">
        <v>421370</v>
      </c>
      <c r="R151" s="63"/>
      <c r="S151" s="76" t="s">
        <v>237</v>
      </c>
      <c r="T151" s="97"/>
    </row>
    <row r="152" spans="1:20" s="158" customFormat="1" ht="18" customHeight="1">
      <c r="A152" s="63"/>
      <c r="B152" s="63" t="s">
        <v>238</v>
      </c>
      <c r="C152" s="63"/>
      <c r="D152" s="77"/>
      <c r="E152" s="72">
        <v>16118147.300000001</v>
      </c>
      <c r="F152" s="72">
        <v>20205.400000000001</v>
      </c>
      <c r="G152" s="72">
        <v>134364.57</v>
      </c>
      <c r="H152" s="72">
        <v>196020</v>
      </c>
      <c r="I152" s="72">
        <v>174565</v>
      </c>
      <c r="J152" s="72">
        <v>20687583</v>
      </c>
      <c r="K152" s="72" t="s">
        <v>53</v>
      </c>
      <c r="L152" s="72">
        <v>12407326</v>
      </c>
      <c r="M152" s="72">
        <v>9664708</v>
      </c>
      <c r="N152" s="72">
        <v>7106607.7400000002</v>
      </c>
      <c r="O152" s="72">
        <v>7010100</v>
      </c>
      <c r="P152" s="72">
        <v>2253857.2000000002</v>
      </c>
      <c r="Q152" s="72">
        <v>19150</v>
      </c>
      <c r="R152" s="63"/>
      <c r="S152" s="76" t="s">
        <v>239</v>
      </c>
      <c r="T152" s="97"/>
    </row>
    <row r="153" spans="1:20" s="158" customFormat="1" ht="18" customHeight="1">
      <c r="A153" s="63"/>
      <c r="B153" s="63" t="s">
        <v>240</v>
      </c>
      <c r="C153" s="63"/>
      <c r="D153" s="77"/>
      <c r="E153" s="72" t="s">
        <v>53</v>
      </c>
      <c r="F153" s="72" t="s">
        <v>53</v>
      </c>
      <c r="G153" s="72" t="s">
        <v>53</v>
      </c>
      <c r="H153" s="72" t="s">
        <v>53</v>
      </c>
      <c r="I153" s="72" t="s">
        <v>53</v>
      </c>
      <c r="J153" s="72" t="s">
        <v>53</v>
      </c>
      <c r="K153" s="72" t="s">
        <v>53</v>
      </c>
      <c r="L153" s="72" t="s">
        <v>53</v>
      </c>
      <c r="M153" s="72" t="s">
        <v>53</v>
      </c>
      <c r="N153" s="72" t="s">
        <v>53</v>
      </c>
      <c r="O153" s="72" t="s">
        <v>53</v>
      </c>
      <c r="P153" s="72" t="s">
        <v>53</v>
      </c>
      <c r="Q153" s="72" t="s">
        <v>53</v>
      </c>
      <c r="R153" s="63"/>
      <c r="S153" s="76" t="s">
        <v>241</v>
      </c>
      <c r="T153" s="97"/>
    </row>
    <row r="154" spans="1:20" s="158" customFormat="1" ht="18" customHeight="1">
      <c r="A154" s="63"/>
      <c r="B154" s="63" t="s">
        <v>242</v>
      </c>
      <c r="C154" s="63"/>
      <c r="D154" s="77"/>
      <c r="E154" s="72" t="s">
        <v>53</v>
      </c>
      <c r="F154" s="72" t="s">
        <v>53</v>
      </c>
      <c r="G154" s="72" t="s">
        <v>53</v>
      </c>
      <c r="H154" s="72" t="s">
        <v>53</v>
      </c>
      <c r="I154" s="72" t="s">
        <v>53</v>
      </c>
      <c r="J154" s="72" t="s">
        <v>53</v>
      </c>
      <c r="K154" s="72" t="s">
        <v>53</v>
      </c>
      <c r="L154" s="72" t="s">
        <v>53</v>
      </c>
      <c r="M154" s="72" t="s">
        <v>53</v>
      </c>
      <c r="N154" s="72" t="s">
        <v>53</v>
      </c>
      <c r="O154" s="72" t="s">
        <v>53</v>
      </c>
      <c r="P154" s="72" t="s">
        <v>53</v>
      </c>
      <c r="Q154" s="72" t="s">
        <v>53</v>
      </c>
      <c r="R154" s="63"/>
      <c r="S154" s="76" t="s">
        <v>243</v>
      </c>
      <c r="T154" s="97"/>
    </row>
    <row r="155" spans="1:20" s="158" customFormat="1" ht="18" customHeight="1">
      <c r="A155" s="63"/>
      <c r="B155" s="63" t="s">
        <v>244</v>
      </c>
      <c r="C155" s="63"/>
      <c r="D155" s="77"/>
      <c r="E155" s="72">
        <v>14346185.550000001</v>
      </c>
      <c r="F155" s="72">
        <v>335118</v>
      </c>
      <c r="G155" s="72">
        <v>132101.07</v>
      </c>
      <c r="H155" s="72">
        <v>44185</v>
      </c>
      <c r="I155" s="72">
        <v>57956</v>
      </c>
      <c r="J155" s="72">
        <v>15895831</v>
      </c>
      <c r="K155" s="72" t="s">
        <v>53</v>
      </c>
      <c r="L155" s="72">
        <v>9129398</v>
      </c>
      <c r="M155" s="72">
        <v>8722029</v>
      </c>
      <c r="N155" s="72">
        <v>5419548.9900000002</v>
      </c>
      <c r="O155" s="72">
        <v>2781196.58</v>
      </c>
      <c r="P155" s="72">
        <v>1918500</v>
      </c>
      <c r="Q155" s="72">
        <v>516131</v>
      </c>
      <c r="R155" s="63"/>
      <c r="S155" s="76" t="s">
        <v>245</v>
      </c>
      <c r="T155" s="97"/>
    </row>
    <row r="156" spans="1:20" s="158" customFormat="1" ht="18" customHeight="1">
      <c r="A156" s="63"/>
      <c r="B156" s="63" t="s">
        <v>246</v>
      </c>
      <c r="C156" s="63"/>
      <c r="D156" s="77"/>
      <c r="E156" s="72" t="s">
        <v>53</v>
      </c>
      <c r="F156" s="72" t="s">
        <v>53</v>
      </c>
      <c r="G156" s="72" t="s">
        <v>53</v>
      </c>
      <c r="H156" s="72" t="s">
        <v>53</v>
      </c>
      <c r="I156" s="72" t="s">
        <v>53</v>
      </c>
      <c r="J156" s="72" t="s">
        <v>53</v>
      </c>
      <c r="K156" s="72" t="s">
        <v>53</v>
      </c>
      <c r="L156" s="72" t="s">
        <v>53</v>
      </c>
      <c r="M156" s="72" t="s">
        <v>53</v>
      </c>
      <c r="N156" s="72" t="s">
        <v>53</v>
      </c>
      <c r="O156" s="72" t="s">
        <v>53</v>
      </c>
      <c r="P156" s="72" t="s">
        <v>53</v>
      </c>
      <c r="Q156" s="72" t="s">
        <v>53</v>
      </c>
      <c r="R156" s="179"/>
      <c r="S156" s="76" t="s">
        <v>247</v>
      </c>
      <c r="T156" s="97"/>
    </row>
    <row r="157" spans="1:20" s="158" customFormat="1" ht="18" customHeight="1">
      <c r="A157" s="63"/>
      <c r="B157" s="63" t="s">
        <v>248</v>
      </c>
      <c r="C157" s="63"/>
      <c r="D157" s="77"/>
      <c r="E157" s="72" t="s">
        <v>53</v>
      </c>
      <c r="F157" s="72" t="s">
        <v>53</v>
      </c>
      <c r="G157" s="72" t="s">
        <v>53</v>
      </c>
      <c r="H157" s="72" t="s">
        <v>53</v>
      </c>
      <c r="I157" s="72" t="s">
        <v>53</v>
      </c>
      <c r="J157" s="72" t="s">
        <v>53</v>
      </c>
      <c r="K157" s="72" t="s">
        <v>53</v>
      </c>
      <c r="L157" s="72" t="s">
        <v>53</v>
      </c>
      <c r="M157" s="72" t="s">
        <v>53</v>
      </c>
      <c r="N157" s="72" t="s">
        <v>53</v>
      </c>
      <c r="O157" s="72" t="s">
        <v>53</v>
      </c>
      <c r="P157" s="72" t="s">
        <v>53</v>
      </c>
      <c r="Q157" s="72" t="s">
        <v>53</v>
      </c>
      <c r="R157" s="180"/>
      <c r="S157" s="76" t="s">
        <v>249</v>
      </c>
      <c r="T157" s="97"/>
    </row>
    <row r="158" spans="1:20" s="175" customFormat="1" ht="18" customHeight="1">
      <c r="A158" s="65" t="s">
        <v>250</v>
      </c>
      <c r="B158" s="65"/>
      <c r="C158" s="65"/>
      <c r="D158" s="66"/>
      <c r="E158" s="161">
        <f t="shared" ref="E158:J158" si="11">SUM(E159:E175,E176:E180)</f>
        <v>121259753.84</v>
      </c>
      <c r="F158" s="161">
        <f t="shared" si="11"/>
        <v>560931.1</v>
      </c>
      <c r="G158" s="161">
        <f t="shared" si="11"/>
        <v>1428130.29</v>
      </c>
      <c r="H158" s="161">
        <f t="shared" si="11"/>
        <v>14060</v>
      </c>
      <c r="I158" s="161">
        <f t="shared" si="11"/>
        <v>1518251.21</v>
      </c>
      <c r="J158" s="161">
        <f t="shared" si="11"/>
        <v>223416276.25</v>
      </c>
      <c r="K158" s="161" t="s">
        <v>53</v>
      </c>
      <c r="L158" s="161">
        <f t="shared" ref="L158:Q158" si="12">SUM(L159:L175,L176:L180)</f>
        <v>63959383.149999999</v>
      </c>
      <c r="M158" s="161">
        <f t="shared" si="12"/>
        <v>54646304.439999998</v>
      </c>
      <c r="N158" s="161">
        <f t="shared" si="12"/>
        <v>40288624.590000004</v>
      </c>
      <c r="O158" s="161">
        <f t="shared" si="12"/>
        <v>53705168.890000001</v>
      </c>
      <c r="P158" s="161">
        <f t="shared" si="12"/>
        <v>20233746.32</v>
      </c>
      <c r="Q158" s="161">
        <f t="shared" si="12"/>
        <v>345070.32999999996</v>
      </c>
      <c r="R158" s="179"/>
      <c r="S158" s="65" t="s">
        <v>251</v>
      </c>
      <c r="T158" s="174"/>
    </row>
    <row r="159" spans="1:20" s="158" customFormat="1" ht="18" customHeight="1">
      <c r="A159" s="63"/>
      <c r="B159" s="63" t="s">
        <v>250</v>
      </c>
      <c r="C159" s="65"/>
      <c r="D159" s="66"/>
      <c r="E159" s="72">
        <v>6502631.6600000001</v>
      </c>
      <c r="F159" s="72">
        <v>36499.199999999997</v>
      </c>
      <c r="G159" s="72">
        <v>126526.31</v>
      </c>
      <c r="H159" s="72" t="s">
        <v>53</v>
      </c>
      <c r="I159" s="72">
        <v>92577</v>
      </c>
      <c r="J159" s="72">
        <v>18745163</v>
      </c>
      <c r="K159" s="72" t="s">
        <v>53</v>
      </c>
      <c r="L159" s="72">
        <v>10560426</v>
      </c>
      <c r="M159" s="72">
        <v>3472527</v>
      </c>
      <c r="N159" s="72">
        <v>2059858.1400000001</v>
      </c>
      <c r="O159" s="72">
        <v>1575700</v>
      </c>
      <c r="P159" s="72">
        <v>1456000</v>
      </c>
      <c r="Q159" s="72" t="s">
        <v>53</v>
      </c>
      <c r="R159" s="180"/>
      <c r="S159" s="76" t="s">
        <v>251</v>
      </c>
      <c r="T159" s="97"/>
    </row>
    <row r="160" spans="1:20" s="158" customFormat="1" ht="18" customHeight="1">
      <c r="A160" s="63"/>
      <c r="B160" s="63" t="s">
        <v>252</v>
      </c>
      <c r="C160" s="65"/>
      <c r="D160" s="66"/>
      <c r="E160" s="72" t="s">
        <v>53</v>
      </c>
      <c r="F160" s="72" t="s">
        <v>53</v>
      </c>
      <c r="G160" s="72" t="s">
        <v>53</v>
      </c>
      <c r="H160" s="72" t="s">
        <v>53</v>
      </c>
      <c r="I160" s="72" t="s">
        <v>53</v>
      </c>
      <c r="J160" s="72" t="s">
        <v>53</v>
      </c>
      <c r="K160" s="72" t="s">
        <v>53</v>
      </c>
      <c r="L160" s="72" t="s">
        <v>53</v>
      </c>
      <c r="M160" s="72" t="s">
        <v>53</v>
      </c>
      <c r="N160" s="72" t="s">
        <v>53</v>
      </c>
      <c r="O160" s="72" t="s">
        <v>53</v>
      </c>
      <c r="P160" s="72" t="s">
        <v>53</v>
      </c>
      <c r="Q160" s="72" t="s">
        <v>53</v>
      </c>
      <c r="R160" s="180"/>
      <c r="S160" s="76" t="s">
        <v>253</v>
      </c>
      <c r="T160" s="97"/>
    </row>
    <row r="161" spans="1:21" s="8" customFormat="1">
      <c r="A161" s="1"/>
      <c r="B161" s="2" t="s">
        <v>0</v>
      </c>
      <c r="C161" s="3">
        <v>19.3</v>
      </c>
      <c r="D161" s="2" t="s">
        <v>93</v>
      </c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5"/>
      <c r="S161" s="6"/>
      <c r="T161" s="7"/>
      <c r="U161" s="1"/>
    </row>
    <row r="162" spans="1:21" s="8" customFormat="1">
      <c r="A162" s="9"/>
      <c r="B162" s="1" t="s">
        <v>2</v>
      </c>
      <c r="C162" s="3">
        <v>19.3</v>
      </c>
      <c r="D162" s="10" t="s">
        <v>94</v>
      </c>
      <c r="E162" s="9"/>
      <c r="F162" s="9"/>
      <c r="G162" s="9"/>
      <c r="H162" s="9"/>
      <c r="I162" s="9"/>
      <c r="J162" s="11"/>
      <c r="K162" s="9"/>
      <c r="L162" s="9"/>
      <c r="M162" s="9"/>
      <c r="N162" s="9"/>
      <c r="O162" s="9"/>
      <c r="P162" s="9"/>
      <c r="Q162" s="9"/>
      <c r="R162" s="12"/>
      <c r="S162" s="13"/>
      <c r="T162" s="9"/>
      <c r="U162" s="9"/>
    </row>
    <row r="163" spans="1:21" s="8" customFormat="1">
      <c r="A163" s="9"/>
      <c r="B163" s="1"/>
      <c r="C163" s="3"/>
      <c r="D163" s="10"/>
      <c r="E163" s="9"/>
      <c r="F163" s="9"/>
      <c r="G163" s="9"/>
      <c r="H163" s="9"/>
      <c r="I163" s="9"/>
      <c r="J163" s="11"/>
      <c r="K163" s="9"/>
      <c r="L163" s="9"/>
      <c r="M163" s="9"/>
      <c r="N163" s="9"/>
      <c r="O163" s="9"/>
      <c r="P163" s="9"/>
      <c r="Q163" s="9"/>
      <c r="R163" s="12"/>
      <c r="S163" s="19" t="s">
        <v>4</v>
      </c>
      <c r="T163" s="9"/>
      <c r="U163" s="9"/>
    </row>
    <row r="164" spans="1:21" s="8" customFormat="1">
      <c r="A164" s="100"/>
      <c r="B164" s="100"/>
      <c r="C164" s="101"/>
      <c r="D164" s="102"/>
      <c r="E164" s="103" t="s">
        <v>5</v>
      </c>
      <c r="F164" s="104"/>
      <c r="G164" s="104"/>
      <c r="H164" s="104"/>
      <c r="I164" s="104"/>
      <c r="J164" s="104"/>
      <c r="K164" s="105"/>
      <c r="L164" s="106" t="s">
        <v>6</v>
      </c>
      <c r="M164" s="107"/>
      <c r="N164" s="107"/>
      <c r="O164" s="107"/>
      <c r="P164" s="107"/>
      <c r="Q164" s="107"/>
      <c r="R164" s="108" t="s">
        <v>7</v>
      </c>
      <c r="S164" s="109"/>
      <c r="T164" s="110"/>
      <c r="U164" s="154"/>
    </row>
    <row r="165" spans="1:21" s="8" customFormat="1">
      <c r="A165" s="154"/>
      <c r="B165" s="154"/>
      <c r="C165" s="155"/>
      <c r="D165" s="154"/>
      <c r="E165" s="112" t="s">
        <v>8</v>
      </c>
      <c r="F165" s="113"/>
      <c r="G165" s="113"/>
      <c r="H165" s="113"/>
      <c r="I165" s="113"/>
      <c r="J165" s="113"/>
      <c r="K165" s="114"/>
      <c r="L165" s="115" t="s">
        <v>9</v>
      </c>
      <c r="M165" s="116"/>
      <c r="N165" s="116"/>
      <c r="O165" s="116"/>
      <c r="P165" s="116"/>
      <c r="Q165" s="117"/>
      <c r="R165" s="118" t="s">
        <v>10</v>
      </c>
      <c r="S165" s="119"/>
      <c r="T165" s="110"/>
      <c r="U165" s="154"/>
    </row>
    <row r="166" spans="1:21" s="8" customFormat="1">
      <c r="A166" s="119" t="s">
        <v>11</v>
      </c>
      <c r="B166" s="119"/>
      <c r="C166" s="119"/>
      <c r="D166" s="120"/>
      <c r="E166" s="121"/>
      <c r="F166" s="121" t="s">
        <v>12</v>
      </c>
      <c r="G166" s="121"/>
      <c r="H166" s="121"/>
      <c r="I166" s="121"/>
      <c r="J166" s="158"/>
      <c r="K166" s="123"/>
      <c r="L166" s="124"/>
      <c r="M166" s="124"/>
      <c r="N166" s="124"/>
      <c r="O166" s="124"/>
      <c r="P166" s="124"/>
      <c r="Q166" s="124"/>
      <c r="R166" s="118" t="s">
        <v>13</v>
      </c>
      <c r="S166" s="119"/>
      <c r="T166" s="95"/>
      <c r="U166" s="154"/>
    </row>
    <row r="167" spans="1:21" s="8" customFormat="1" ht="29.25" customHeight="1">
      <c r="A167" s="119" t="s">
        <v>14</v>
      </c>
      <c r="B167" s="119"/>
      <c r="C167" s="119"/>
      <c r="D167" s="120"/>
      <c r="E167" s="121" t="s">
        <v>15</v>
      </c>
      <c r="F167" s="121" t="s">
        <v>16</v>
      </c>
      <c r="G167" s="121"/>
      <c r="H167" s="121" t="s">
        <v>17</v>
      </c>
      <c r="I167" s="121"/>
      <c r="J167" s="125"/>
      <c r="K167" s="121"/>
      <c r="L167" s="124"/>
      <c r="M167" s="124"/>
      <c r="N167" s="124"/>
      <c r="O167" s="124"/>
      <c r="P167" s="124"/>
      <c r="Q167" s="124"/>
      <c r="R167" s="118" t="s">
        <v>18</v>
      </c>
      <c r="S167" s="119"/>
      <c r="T167" s="95"/>
      <c r="U167" s="154"/>
    </row>
    <row r="168" spans="1:21" s="8" customFormat="1" ht="27.75" customHeight="1">
      <c r="A168" s="119" t="s">
        <v>19</v>
      </c>
      <c r="B168" s="119"/>
      <c r="C168" s="119"/>
      <c r="D168" s="120"/>
      <c r="E168" s="122" t="s">
        <v>20</v>
      </c>
      <c r="F168" s="121" t="s">
        <v>21</v>
      </c>
      <c r="G168" s="121"/>
      <c r="H168" s="159" t="s">
        <v>22</v>
      </c>
      <c r="I168" s="121"/>
      <c r="J168" s="125"/>
      <c r="K168" s="121"/>
      <c r="L168" s="124" t="s">
        <v>23</v>
      </c>
      <c r="M168" s="124"/>
      <c r="N168" s="124"/>
      <c r="O168" s="124"/>
      <c r="P168" s="124"/>
      <c r="Q168" s="124"/>
      <c r="R168" s="118" t="s">
        <v>24</v>
      </c>
      <c r="S168" s="119"/>
      <c r="T168" s="95"/>
      <c r="U168" s="154"/>
    </row>
    <row r="169" spans="1:21" s="8" customFormat="1">
      <c r="A169" s="127"/>
      <c r="B169" s="127"/>
      <c r="C169" s="127"/>
      <c r="D169" s="128"/>
      <c r="E169" s="122" t="s">
        <v>25</v>
      </c>
      <c r="F169" s="126" t="s">
        <v>26</v>
      </c>
      <c r="G169" s="121" t="s">
        <v>27</v>
      </c>
      <c r="H169" s="126" t="s">
        <v>28</v>
      </c>
      <c r="I169" s="121" t="s">
        <v>29</v>
      </c>
      <c r="J169" s="125" t="s">
        <v>30</v>
      </c>
      <c r="K169" s="121" t="s">
        <v>31</v>
      </c>
      <c r="L169" s="129" t="s">
        <v>32</v>
      </c>
      <c r="M169" s="124" t="s">
        <v>33</v>
      </c>
      <c r="N169" s="124" t="s">
        <v>34</v>
      </c>
      <c r="O169" s="124" t="s">
        <v>35</v>
      </c>
      <c r="P169" s="124" t="s">
        <v>36</v>
      </c>
      <c r="Q169" s="124" t="s">
        <v>37</v>
      </c>
      <c r="R169" s="130"/>
      <c r="S169" s="126"/>
      <c r="T169" s="95"/>
      <c r="U169" s="154"/>
    </row>
    <row r="170" spans="1:21" s="8" customFormat="1">
      <c r="A170" s="131"/>
      <c r="B170" s="131"/>
      <c r="C170" s="132"/>
      <c r="D170" s="133"/>
      <c r="E170" s="134" t="s">
        <v>25</v>
      </c>
      <c r="F170" s="134" t="s">
        <v>38</v>
      </c>
      <c r="G170" s="134" t="s">
        <v>39</v>
      </c>
      <c r="H170" s="134" t="s">
        <v>40</v>
      </c>
      <c r="I170" s="134" t="s">
        <v>41</v>
      </c>
      <c r="J170" s="135" t="s">
        <v>42</v>
      </c>
      <c r="K170" s="134" t="s">
        <v>43</v>
      </c>
      <c r="L170" s="136" t="s">
        <v>44</v>
      </c>
      <c r="M170" s="136" t="s">
        <v>45</v>
      </c>
      <c r="N170" s="136" t="s">
        <v>46</v>
      </c>
      <c r="O170" s="136" t="s">
        <v>47</v>
      </c>
      <c r="P170" s="136" t="s">
        <v>42</v>
      </c>
      <c r="Q170" s="134" t="s">
        <v>43</v>
      </c>
      <c r="R170" s="138"/>
      <c r="S170" s="139"/>
      <c r="T170" s="110"/>
      <c r="U170" s="154"/>
    </row>
    <row r="171" spans="1:21" s="158" customFormat="1" ht="18" customHeight="1">
      <c r="A171" s="63"/>
      <c r="B171" s="63" t="s">
        <v>254</v>
      </c>
      <c r="C171" s="65"/>
      <c r="D171" s="66"/>
      <c r="E171" s="72">
        <v>23493162.18</v>
      </c>
      <c r="F171" s="72">
        <v>17733</v>
      </c>
      <c r="G171" s="72">
        <v>209003.17</v>
      </c>
      <c r="H171" s="72" t="s">
        <v>53</v>
      </c>
      <c r="I171" s="72">
        <v>409750.21</v>
      </c>
      <c r="J171" s="72">
        <v>51835841.25</v>
      </c>
      <c r="K171" s="72" t="s">
        <v>53</v>
      </c>
      <c r="L171" s="72" t="s">
        <v>53</v>
      </c>
      <c r="M171" s="72" t="s">
        <v>53</v>
      </c>
      <c r="N171" s="72" t="s">
        <v>53</v>
      </c>
      <c r="O171" s="72" t="s">
        <v>53</v>
      </c>
      <c r="P171" s="72" t="s">
        <v>53</v>
      </c>
      <c r="Q171" s="72" t="s">
        <v>53</v>
      </c>
      <c r="R171" s="181"/>
      <c r="S171" s="76" t="s">
        <v>255</v>
      </c>
      <c r="T171" s="97"/>
    </row>
    <row r="172" spans="1:21" s="158" customFormat="1" ht="18" customHeight="1">
      <c r="A172" s="63"/>
      <c r="B172" s="63" t="s">
        <v>256</v>
      </c>
      <c r="C172" s="63"/>
      <c r="D172" s="77"/>
      <c r="E172" s="72" t="s">
        <v>53</v>
      </c>
      <c r="F172" s="72" t="s">
        <v>53</v>
      </c>
      <c r="G172" s="72" t="s">
        <v>53</v>
      </c>
      <c r="H172" s="72" t="s">
        <v>53</v>
      </c>
      <c r="I172" s="72" t="s">
        <v>53</v>
      </c>
      <c r="J172" s="72" t="s">
        <v>53</v>
      </c>
      <c r="K172" s="72" t="s">
        <v>53</v>
      </c>
      <c r="L172" s="72" t="s">
        <v>53</v>
      </c>
      <c r="M172" s="72" t="s">
        <v>53</v>
      </c>
      <c r="N172" s="72" t="s">
        <v>53</v>
      </c>
      <c r="O172" s="72" t="s">
        <v>53</v>
      </c>
      <c r="P172" s="72" t="s">
        <v>53</v>
      </c>
      <c r="Q172" s="72" t="s">
        <v>53</v>
      </c>
      <c r="R172" s="182"/>
      <c r="S172" s="76" t="s">
        <v>257</v>
      </c>
      <c r="T172" s="97"/>
    </row>
    <row r="173" spans="1:21" s="158" customFormat="1" ht="18" customHeight="1">
      <c r="A173" s="63"/>
      <c r="B173" s="63" t="s">
        <v>258</v>
      </c>
      <c r="C173" s="63"/>
      <c r="D173" s="77"/>
      <c r="E173" s="72">
        <v>19380636.98</v>
      </c>
      <c r="F173" s="72">
        <v>79042.5</v>
      </c>
      <c r="G173" s="72">
        <v>179246.81</v>
      </c>
      <c r="H173" s="72" t="s">
        <v>53</v>
      </c>
      <c r="I173" s="72">
        <v>251096</v>
      </c>
      <c r="J173" s="72">
        <v>30473410</v>
      </c>
      <c r="K173" s="72" t="s">
        <v>53</v>
      </c>
      <c r="L173" s="72">
        <v>12286544</v>
      </c>
      <c r="M173" s="72">
        <v>12193914</v>
      </c>
      <c r="N173" s="72">
        <v>8722648.2599999998</v>
      </c>
      <c r="O173" s="72">
        <v>7690000</v>
      </c>
      <c r="P173" s="72">
        <v>3635160</v>
      </c>
      <c r="Q173" s="72">
        <v>37050</v>
      </c>
      <c r="R173" s="181"/>
      <c r="S173" s="76" t="s">
        <v>259</v>
      </c>
      <c r="T173" s="97"/>
    </row>
    <row r="174" spans="1:21" s="158" customFormat="1" ht="18" customHeight="1">
      <c r="A174" s="63"/>
      <c r="B174" s="63" t="s">
        <v>260</v>
      </c>
      <c r="C174" s="63"/>
      <c r="D174" s="77"/>
      <c r="E174" s="72">
        <v>18799347.229999997</v>
      </c>
      <c r="F174" s="72">
        <v>128929</v>
      </c>
      <c r="G174" s="72">
        <v>158037.53</v>
      </c>
      <c r="H174" s="72" t="s">
        <v>53</v>
      </c>
      <c r="I174" s="72">
        <v>190800</v>
      </c>
      <c r="J174" s="72">
        <v>25239928</v>
      </c>
      <c r="K174" s="72" t="s">
        <v>53</v>
      </c>
      <c r="L174" s="72">
        <v>12435865</v>
      </c>
      <c r="M174" s="72">
        <v>8844663</v>
      </c>
      <c r="N174" s="72">
        <v>6594097.6999999993</v>
      </c>
      <c r="O174" s="72">
        <v>7387258.1099999994</v>
      </c>
      <c r="P174" s="72">
        <v>2289625</v>
      </c>
      <c r="Q174" s="72" t="s">
        <v>53</v>
      </c>
      <c r="R174" s="181"/>
      <c r="S174" s="76" t="s">
        <v>261</v>
      </c>
      <c r="T174" s="97"/>
    </row>
    <row r="175" spans="1:21" s="158" customFormat="1" ht="18" customHeight="1">
      <c r="A175" s="63"/>
      <c r="B175" s="63" t="s">
        <v>262</v>
      </c>
      <c r="C175" s="63"/>
      <c r="D175" s="63"/>
      <c r="E175" s="72">
        <v>23933218.289999999</v>
      </c>
      <c r="F175" s="72">
        <v>116739</v>
      </c>
      <c r="G175" s="72">
        <v>233440.34</v>
      </c>
      <c r="H175" s="72" t="s">
        <v>53</v>
      </c>
      <c r="I175" s="72">
        <v>105340</v>
      </c>
      <c r="J175" s="72">
        <v>39280917</v>
      </c>
      <c r="K175" s="72" t="s">
        <v>53</v>
      </c>
      <c r="L175" s="72">
        <v>17093055</v>
      </c>
      <c r="M175" s="72">
        <v>13080755.43</v>
      </c>
      <c r="N175" s="72">
        <v>8919272.9100000001</v>
      </c>
      <c r="O175" s="72">
        <v>19154118.780000001</v>
      </c>
      <c r="P175" s="72">
        <v>5621000</v>
      </c>
      <c r="Q175" s="72">
        <v>259770.33</v>
      </c>
      <c r="R175" s="181"/>
      <c r="S175" s="76" t="s">
        <v>263</v>
      </c>
      <c r="T175" s="97"/>
    </row>
    <row r="176" spans="1:21" s="158" customFormat="1" ht="18.75" customHeight="1">
      <c r="A176" s="63"/>
      <c r="B176" s="63" t="s">
        <v>264</v>
      </c>
      <c r="C176" s="63"/>
      <c r="D176" s="63"/>
      <c r="E176" s="72">
        <v>9954582.8200000003</v>
      </c>
      <c r="F176" s="72">
        <v>52860</v>
      </c>
      <c r="G176" s="72">
        <v>237120.52</v>
      </c>
      <c r="H176" s="72">
        <v>14060</v>
      </c>
      <c r="I176" s="72">
        <v>299693</v>
      </c>
      <c r="J176" s="72">
        <v>32502387</v>
      </c>
      <c r="K176" s="72" t="s">
        <v>53</v>
      </c>
      <c r="L176" s="72">
        <v>11062500.15</v>
      </c>
      <c r="M176" s="72">
        <v>9410701</v>
      </c>
      <c r="N176" s="72">
        <v>6003301.9800000004</v>
      </c>
      <c r="O176" s="72">
        <v>9395884</v>
      </c>
      <c r="P176" s="72">
        <v>3240119.38</v>
      </c>
      <c r="Q176" s="72">
        <v>48250</v>
      </c>
      <c r="R176" s="181"/>
      <c r="S176" s="76" t="s">
        <v>265</v>
      </c>
      <c r="T176" s="97"/>
    </row>
    <row r="177" spans="1:21" s="158" customFormat="1" ht="18.75" customHeight="1">
      <c r="A177" s="63"/>
      <c r="B177" s="63" t="s">
        <v>266</v>
      </c>
      <c r="C177" s="63"/>
      <c r="D177" s="63"/>
      <c r="E177" s="72" t="s">
        <v>53</v>
      </c>
      <c r="F177" s="72" t="s">
        <v>53</v>
      </c>
      <c r="G177" s="72" t="s">
        <v>53</v>
      </c>
      <c r="H177" s="72" t="s">
        <v>53</v>
      </c>
      <c r="I177" s="72" t="s">
        <v>53</v>
      </c>
      <c r="J177" s="72" t="s">
        <v>53</v>
      </c>
      <c r="K177" s="72" t="s">
        <v>53</v>
      </c>
      <c r="L177" s="72" t="s">
        <v>53</v>
      </c>
      <c r="M177" s="72" t="s">
        <v>53</v>
      </c>
      <c r="N177" s="72" t="s">
        <v>53</v>
      </c>
      <c r="O177" s="72" t="s">
        <v>53</v>
      </c>
      <c r="P177" s="72" t="s">
        <v>53</v>
      </c>
      <c r="Q177" s="72" t="s">
        <v>53</v>
      </c>
      <c r="R177" s="181"/>
      <c r="S177" s="76" t="s">
        <v>267</v>
      </c>
      <c r="T177" s="97"/>
    </row>
    <row r="178" spans="1:21" s="158" customFormat="1" ht="18.75" customHeight="1">
      <c r="A178" s="63"/>
      <c r="B178" s="63" t="s">
        <v>268</v>
      </c>
      <c r="C178" s="63"/>
      <c r="D178" s="63"/>
      <c r="E178" s="72" t="s">
        <v>53</v>
      </c>
      <c r="F178" s="72" t="s">
        <v>53</v>
      </c>
      <c r="G178" s="72" t="s">
        <v>53</v>
      </c>
      <c r="H178" s="72" t="s">
        <v>53</v>
      </c>
      <c r="I178" s="72" t="s">
        <v>53</v>
      </c>
      <c r="J178" s="72" t="s">
        <v>53</v>
      </c>
      <c r="K178" s="72" t="s">
        <v>53</v>
      </c>
      <c r="L178" s="72" t="s">
        <v>53</v>
      </c>
      <c r="M178" s="72" t="s">
        <v>53</v>
      </c>
      <c r="N178" s="72" t="s">
        <v>53</v>
      </c>
      <c r="O178" s="72" t="s">
        <v>53</v>
      </c>
      <c r="P178" s="72" t="s">
        <v>53</v>
      </c>
      <c r="Q178" s="72" t="s">
        <v>53</v>
      </c>
      <c r="R178" s="181"/>
      <c r="S178" s="76" t="s">
        <v>269</v>
      </c>
      <c r="T178" s="97"/>
    </row>
    <row r="179" spans="1:21" s="158" customFormat="1" ht="18.75" customHeight="1">
      <c r="A179" s="63"/>
      <c r="B179" s="63" t="s">
        <v>270</v>
      </c>
      <c r="C179" s="63"/>
      <c r="D179" s="63"/>
      <c r="E179" s="72" t="s">
        <v>53</v>
      </c>
      <c r="F179" s="72" t="s">
        <v>53</v>
      </c>
      <c r="G179" s="72" t="s">
        <v>53</v>
      </c>
      <c r="H179" s="72" t="s">
        <v>53</v>
      </c>
      <c r="I179" s="72" t="s">
        <v>53</v>
      </c>
      <c r="J179" s="72" t="s">
        <v>53</v>
      </c>
      <c r="K179" s="72" t="s">
        <v>53</v>
      </c>
      <c r="L179" s="72" t="s">
        <v>53</v>
      </c>
      <c r="M179" s="72" t="s">
        <v>53</v>
      </c>
      <c r="N179" s="72" t="s">
        <v>53</v>
      </c>
      <c r="O179" s="72" t="s">
        <v>53</v>
      </c>
      <c r="P179" s="72" t="s">
        <v>53</v>
      </c>
      <c r="Q179" s="72" t="s">
        <v>53</v>
      </c>
      <c r="R179" s="181"/>
      <c r="S179" s="76" t="s">
        <v>271</v>
      </c>
      <c r="T179" s="97"/>
    </row>
    <row r="180" spans="1:21" s="158" customFormat="1" ht="18.75" customHeight="1">
      <c r="A180" s="63"/>
      <c r="B180" s="63" t="s">
        <v>272</v>
      </c>
      <c r="C180" s="63"/>
      <c r="D180" s="63"/>
      <c r="E180" s="72">
        <v>19196174.68</v>
      </c>
      <c r="F180" s="72">
        <v>129128.4</v>
      </c>
      <c r="G180" s="72">
        <v>284755.61</v>
      </c>
      <c r="H180" s="72" t="s">
        <v>53</v>
      </c>
      <c r="I180" s="72">
        <v>168995</v>
      </c>
      <c r="J180" s="72">
        <v>25338630</v>
      </c>
      <c r="K180" s="72" t="s">
        <v>53</v>
      </c>
      <c r="L180" s="72">
        <v>520993</v>
      </c>
      <c r="M180" s="72">
        <v>7643744.0099999998</v>
      </c>
      <c r="N180" s="72">
        <v>7989445.5999999996</v>
      </c>
      <c r="O180" s="72">
        <v>8502208</v>
      </c>
      <c r="P180" s="72">
        <v>3991841.94</v>
      </c>
      <c r="Q180" s="72" t="s">
        <v>53</v>
      </c>
      <c r="R180" s="181"/>
      <c r="S180" s="76" t="s">
        <v>273</v>
      </c>
      <c r="T180" s="97"/>
    </row>
    <row r="181" spans="1:21" s="175" customFormat="1" ht="18.75" customHeight="1">
      <c r="A181" s="179" t="s">
        <v>274</v>
      </c>
      <c r="B181" s="179"/>
      <c r="C181" s="179"/>
      <c r="D181" s="179"/>
      <c r="E181" s="161">
        <f>SUM(E182:E186)</f>
        <v>59608186.49000001</v>
      </c>
      <c r="F181" s="161">
        <f t="shared" ref="F181:Q181" si="13">SUM(F182:F186)</f>
        <v>292875.97000000003</v>
      </c>
      <c r="G181" s="161">
        <f t="shared" si="13"/>
        <v>719553.88</v>
      </c>
      <c r="H181" s="161" t="s">
        <v>53</v>
      </c>
      <c r="I181" s="161">
        <f t="shared" si="13"/>
        <v>1242267.52</v>
      </c>
      <c r="J181" s="161">
        <f t="shared" si="13"/>
        <v>76561314.799999997</v>
      </c>
      <c r="K181" s="161">
        <f t="shared" si="13"/>
        <v>399000</v>
      </c>
      <c r="L181" s="161">
        <f t="shared" si="13"/>
        <v>30544769.75</v>
      </c>
      <c r="M181" s="161">
        <f t="shared" si="13"/>
        <v>40726544.25</v>
      </c>
      <c r="N181" s="161">
        <f t="shared" si="13"/>
        <v>21193128.16</v>
      </c>
      <c r="O181" s="161">
        <f t="shared" si="13"/>
        <v>35814271.380000003</v>
      </c>
      <c r="P181" s="161">
        <f t="shared" si="13"/>
        <v>8294713.0800000001</v>
      </c>
      <c r="Q181" s="161">
        <f t="shared" si="13"/>
        <v>748280</v>
      </c>
      <c r="R181" s="183" t="s">
        <v>275</v>
      </c>
      <c r="S181" s="169"/>
      <c r="T181" s="174"/>
    </row>
    <row r="182" spans="1:21" s="158" customFormat="1" ht="18.75" customHeight="1">
      <c r="A182" s="63"/>
      <c r="B182" s="180" t="s">
        <v>274</v>
      </c>
      <c r="C182" s="179"/>
      <c r="D182" s="179"/>
      <c r="E182" s="72">
        <v>14309729.6</v>
      </c>
      <c r="F182" s="72">
        <v>161387.20000000001</v>
      </c>
      <c r="G182" s="72">
        <v>207508.78</v>
      </c>
      <c r="H182" s="72" t="s">
        <v>53</v>
      </c>
      <c r="I182" s="72">
        <v>88833.3</v>
      </c>
      <c r="J182" s="72">
        <v>11756811</v>
      </c>
      <c r="K182" s="72" t="s">
        <v>53</v>
      </c>
      <c r="L182" s="72">
        <v>5820437.75</v>
      </c>
      <c r="M182" s="72">
        <v>8149394</v>
      </c>
      <c r="N182" s="72">
        <v>3540488.75</v>
      </c>
      <c r="O182" s="72">
        <v>6677645.75</v>
      </c>
      <c r="P182" s="72">
        <v>1194800</v>
      </c>
      <c r="Q182" s="72">
        <v>21850</v>
      </c>
      <c r="R182" s="145"/>
      <c r="S182" s="184" t="s">
        <v>275</v>
      </c>
      <c r="T182" s="97"/>
    </row>
    <row r="183" spans="1:21" s="158" customFormat="1" ht="18.75" customHeight="1">
      <c r="A183" s="63"/>
      <c r="B183" s="180" t="s">
        <v>276</v>
      </c>
      <c r="C183" s="179"/>
      <c r="D183" s="179"/>
      <c r="E183" s="72">
        <v>14534758.32</v>
      </c>
      <c r="F183" s="72">
        <v>57490.83</v>
      </c>
      <c r="G183" s="72">
        <v>119185.39</v>
      </c>
      <c r="H183" s="72" t="s">
        <v>53</v>
      </c>
      <c r="I183" s="72">
        <v>147860</v>
      </c>
      <c r="J183" s="72">
        <v>14444604</v>
      </c>
      <c r="K183" s="72" t="s">
        <v>53</v>
      </c>
      <c r="L183" s="72">
        <v>7650545</v>
      </c>
      <c r="M183" s="72">
        <v>9453262</v>
      </c>
      <c r="N183" s="72">
        <v>5654472.79</v>
      </c>
      <c r="O183" s="72">
        <v>3641697.47</v>
      </c>
      <c r="P183" s="72">
        <v>1852300</v>
      </c>
      <c r="Q183" s="72" t="s">
        <v>53</v>
      </c>
      <c r="R183" s="145"/>
      <c r="S183" s="184" t="s">
        <v>277</v>
      </c>
      <c r="T183" s="97"/>
    </row>
    <row r="184" spans="1:21" s="158" customFormat="1" ht="18.75" customHeight="1">
      <c r="A184" s="63"/>
      <c r="B184" s="180" t="s">
        <v>278</v>
      </c>
      <c r="C184" s="179"/>
      <c r="D184" s="179"/>
      <c r="E184" s="72" t="s">
        <v>53</v>
      </c>
      <c r="F184" s="72"/>
      <c r="G184" s="72"/>
      <c r="H184" s="72" t="s">
        <v>53</v>
      </c>
      <c r="I184" s="72"/>
      <c r="J184" s="72"/>
      <c r="K184" s="72" t="s">
        <v>53</v>
      </c>
      <c r="L184" s="72" t="s">
        <v>53</v>
      </c>
      <c r="M184" s="72"/>
      <c r="N184" s="72"/>
      <c r="O184" s="72"/>
      <c r="P184" s="72"/>
      <c r="Q184" s="72"/>
      <c r="R184" s="145"/>
      <c r="S184" s="184" t="s">
        <v>279</v>
      </c>
      <c r="T184" s="97"/>
    </row>
    <row r="185" spans="1:21" s="158" customFormat="1" ht="18.75" customHeight="1">
      <c r="A185" s="63"/>
      <c r="B185" s="180" t="s">
        <v>280</v>
      </c>
      <c r="C185" s="180"/>
      <c r="D185" s="180"/>
      <c r="E185" s="72">
        <v>14701531.84</v>
      </c>
      <c r="F185" s="72">
        <v>20363.939999999999</v>
      </c>
      <c r="G185" s="72">
        <v>122701.81</v>
      </c>
      <c r="H185" s="72" t="s">
        <v>53</v>
      </c>
      <c r="I185" s="72">
        <v>200480.5</v>
      </c>
      <c r="J185" s="72">
        <v>23859495.800000001</v>
      </c>
      <c r="K185" s="72">
        <v>399000</v>
      </c>
      <c r="L185" s="72">
        <v>8496484</v>
      </c>
      <c r="M185" s="72">
        <v>13196702.75</v>
      </c>
      <c r="N185" s="72">
        <v>6503304.1900000004</v>
      </c>
      <c r="O185" s="72">
        <v>9761872.8000000007</v>
      </c>
      <c r="P185" s="72">
        <v>2695613.08</v>
      </c>
      <c r="Q185" s="72">
        <v>21000</v>
      </c>
      <c r="R185" s="145"/>
      <c r="S185" s="184" t="s">
        <v>281</v>
      </c>
      <c r="T185" s="97"/>
    </row>
    <row r="186" spans="1:21" s="158" customFormat="1" ht="18.75" customHeight="1">
      <c r="A186" s="63"/>
      <c r="B186" s="180" t="s">
        <v>282</v>
      </c>
      <c r="C186" s="180"/>
      <c r="D186" s="180"/>
      <c r="E186" s="72">
        <v>16062166.73</v>
      </c>
      <c r="F186" s="72">
        <v>53634</v>
      </c>
      <c r="G186" s="72">
        <v>270157.90000000002</v>
      </c>
      <c r="H186" s="72" t="s">
        <v>53</v>
      </c>
      <c r="I186" s="72">
        <v>805093.72</v>
      </c>
      <c r="J186" s="72">
        <v>26500404</v>
      </c>
      <c r="K186" s="72" t="s">
        <v>53</v>
      </c>
      <c r="L186" s="72">
        <v>8577303</v>
      </c>
      <c r="M186" s="72">
        <v>9927185.5</v>
      </c>
      <c r="N186" s="72">
        <v>5494862.4300000006</v>
      </c>
      <c r="O186" s="72">
        <v>15733055.359999999</v>
      </c>
      <c r="P186" s="72">
        <v>2552000</v>
      </c>
      <c r="Q186" s="72">
        <v>705430</v>
      </c>
      <c r="R186" s="145"/>
      <c r="S186" s="184" t="s">
        <v>283</v>
      </c>
      <c r="T186" s="97"/>
    </row>
    <row r="187" spans="1:21" s="175" customFormat="1" ht="18.75" customHeight="1">
      <c r="A187" s="179" t="s">
        <v>284</v>
      </c>
      <c r="B187" s="179"/>
      <c r="C187" s="179"/>
      <c r="D187" s="179"/>
      <c r="E187" s="161">
        <f>SUM(E188:E203,E204:E206)</f>
        <v>58121212.280000001</v>
      </c>
      <c r="F187" s="161">
        <f>SUM(F188:F203,F204:F206)</f>
        <v>324114.57999999996</v>
      </c>
      <c r="G187" s="161">
        <f>SUM(G188:G203,G204:G206)</f>
        <v>733629.36</v>
      </c>
      <c r="H187" s="161" t="s">
        <v>53</v>
      </c>
      <c r="I187" s="161">
        <f>SUM(I188:I203,I204:I206)</f>
        <v>177378.58000000002</v>
      </c>
      <c r="J187" s="161">
        <f>SUM(J188:J203,J204:J206)</f>
        <v>70785314</v>
      </c>
      <c r="K187" s="161" t="s">
        <v>53</v>
      </c>
      <c r="L187" s="161">
        <f t="shared" ref="L187:Q187" si="14">SUM(L188:L203,L204:L206)</f>
        <v>40350631.850000001</v>
      </c>
      <c r="M187" s="161">
        <f t="shared" si="14"/>
        <v>37113674.549999997</v>
      </c>
      <c r="N187" s="161">
        <f t="shared" si="14"/>
        <v>24122797.030000001</v>
      </c>
      <c r="O187" s="161">
        <f t="shared" si="14"/>
        <v>19028582</v>
      </c>
      <c r="P187" s="161">
        <f t="shared" si="14"/>
        <v>6885180.46</v>
      </c>
      <c r="Q187" s="161">
        <f t="shared" si="14"/>
        <v>182160</v>
      </c>
      <c r="R187" s="183" t="s">
        <v>285</v>
      </c>
      <c r="S187" s="169"/>
      <c r="T187" s="174"/>
    </row>
    <row r="188" spans="1:21" s="158" customFormat="1" ht="18.75" customHeight="1">
      <c r="A188" s="63"/>
      <c r="B188" s="180" t="s">
        <v>286</v>
      </c>
      <c r="C188" s="180"/>
      <c r="D188" s="180"/>
      <c r="E188" s="72" t="s">
        <v>53</v>
      </c>
      <c r="F188" s="72" t="s">
        <v>53</v>
      </c>
      <c r="G188" s="72" t="s">
        <v>53</v>
      </c>
      <c r="H188" s="72" t="s">
        <v>53</v>
      </c>
      <c r="I188" s="72" t="s">
        <v>53</v>
      </c>
      <c r="J188" s="72" t="s">
        <v>53</v>
      </c>
      <c r="K188" s="72" t="s">
        <v>53</v>
      </c>
      <c r="L188" s="72" t="s">
        <v>53</v>
      </c>
      <c r="M188" s="72" t="s">
        <v>53</v>
      </c>
      <c r="N188" s="72" t="s">
        <v>53</v>
      </c>
      <c r="O188" s="72" t="s">
        <v>53</v>
      </c>
      <c r="P188" s="72" t="s">
        <v>53</v>
      </c>
      <c r="Q188" s="72" t="s">
        <v>53</v>
      </c>
      <c r="R188" s="145"/>
      <c r="S188" s="184" t="s">
        <v>287</v>
      </c>
      <c r="T188" s="97"/>
    </row>
    <row r="189" spans="1:21" s="158" customFormat="1" ht="18.75" customHeight="1">
      <c r="A189" s="63"/>
      <c r="B189" s="180" t="s">
        <v>284</v>
      </c>
      <c r="C189" s="180"/>
      <c r="D189" s="180"/>
      <c r="E189" s="72" t="s">
        <v>53</v>
      </c>
      <c r="F189" s="72" t="s">
        <v>53</v>
      </c>
      <c r="G189" s="72" t="s">
        <v>53</v>
      </c>
      <c r="H189" s="72" t="s">
        <v>53</v>
      </c>
      <c r="I189" s="72" t="s">
        <v>53</v>
      </c>
      <c r="J189" s="72" t="s">
        <v>53</v>
      </c>
      <c r="K189" s="72" t="s">
        <v>53</v>
      </c>
      <c r="L189" s="72" t="s">
        <v>53</v>
      </c>
      <c r="M189" s="72" t="s">
        <v>53</v>
      </c>
      <c r="N189" s="72" t="s">
        <v>53</v>
      </c>
      <c r="O189" s="72" t="s">
        <v>53</v>
      </c>
      <c r="P189" s="72" t="s">
        <v>53</v>
      </c>
      <c r="Q189" s="72" t="s">
        <v>53</v>
      </c>
      <c r="R189" s="145"/>
      <c r="S189" s="184" t="s">
        <v>288</v>
      </c>
      <c r="T189" s="97"/>
    </row>
    <row r="190" spans="1:21" s="158" customFormat="1" ht="18.75" customHeight="1">
      <c r="A190" s="63"/>
      <c r="B190" s="180" t="s">
        <v>289</v>
      </c>
      <c r="C190" s="180"/>
      <c r="D190" s="180"/>
      <c r="E190" s="72">
        <v>17188846.329999998</v>
      </c>
      <c r="F190" s="72">
        <v>143953.4</v>
      </c>
      <c r="G190" s="72">
        <v>199594.86</v>
      </c>
      <c r="H190" s="72" t="s">
        <v>53</v>
      </c>
      <c r="I190" s="72">
        <v>54402.67</v>
      </c>
      <c r="J190" s="72">
        <v>27129005</v>
      </c>
      <c r="K190" s="72"/>
      <c r="L190" s="72">
        <v>14905063</v>
      </c>
      <c r="M190" s="72">
        <v>11160395</v>
      </c>
      <c r="N190" s="72">
        <v>9622430.75</v>
      </c>
      <c r="O190" s="72">
        <v>7219300</v>
      </c>
      <c r="P190" s="72">
        <v>3037806.02</v>
      </c>
      <c r="Q190" s="72">
        <v>29100</v>
      </c>
      <c r="R190" s="145"/>
      <c r="S190" s="184" t="s">
        <v>290</v>
      </c>
      <c r="T190" s="97"/>
    </row>
    <row r="191" spans="1:21" s="158" customFormat="1" ht="18.75" customHeight="1">
      <c r="A191" s="63"/>
      <c r="B191" s="180" t="s">
        <v>291</v>
      </c>
      <c r="C191" s="180"/>
      <c r="D191" s="180"/>
      <c r="E191" s="72" t="s">
        <v>53</v>
      </c>
      <c r="F191" s="72" t="s">
        <v>53</v>
      </c>
      <c r="G191" s="72" t="s">
        <v>53</v>
      </c>
      <c r="H191" s="72" t="s">
        <v>53</v>
      </c>
      <c r="I191" s="72" t="s">
        <v>53</v>
      </c>
      <c r="J191" s="72" t="s">
        <v>53</v>
      </c>
      <c r="K191" s="72" t="s">
        <v>53</v>
      </c>
      <c r="L191" s="72" t="s">
        <v>53</v>
      </c>
      <c r="M191" s="72" t="s">
        <v>53</v>
      </c>
      <c r="N191" s="72" t="s">
        <v>53</v>
      </c>
      <c r="O191" s="72" t="s">
        <v>53</v>
      </c>
      <c r="P191" s="72" t="s">
        <v>53</v>
      </c>
      <c r="Q191" s="72" t="s">
        <v>53</v>
      </c>
      <c r="R191" s="145"/>
      <c r="S191" s="184" t="s">
        <v>292</v>
      </c>
      <c r="T191" s="97"/>
    </row>
    <row r="192" spans="1:21" s="8" customFormat="1">
      <c r="A192" s="1"/>
      <c r="B192" s="2" t="s">
        <v>0</v>
      </c>
      <c r="C192" s="3">
        <v>19.3</v>
      </c>
      <c r="D192" s="2" t="s">
        <v>93</v>
      </c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5"/>
      <c r="S192" s="6"/>
      <c r="T192" s="7"/>
      <c r="U192" s="1"/>
    </row>
    <row r="193" spans="1:21" s="8" customFormat="1">
      <c r="A193" s="9"/>
      <c r="B193" s="1" t="s">
        <v>2</v>
      </c>
      <c r="C193" s="3">
        <v>19.3</v>
      </c>
      <c r="D193" s="10" t="s">
        <v>94</v>
      </c>
      <c r="E193" s="9"/>
      <c r="F193" s="9"/>
      <c r="G193" s="9"/>
      <c r="H193" s="9"/>
      <c r="I193" s="9"/>
      <c r="J193" s="11"/>
      <c r="K193" s="9"/>
      <c r="L193" s="9"/>
      <c r="M193" s="9"/>
      <c r="N193" s="9"/>
      <c r="O193" s="9"/>
      <c r="P193" s="9"/>
      <c r="Q193" s="9"/>
      <c r="R193" s="12"/>
      <c r="S193" s="13"/>
      <c r="T193" s="9"/>
      <c r="U193" s="9"/>
    </row>
    <row r="194" spans="1:21" s="8" customFormat="1">
      <c r="A194" s="9"/>
      <c r="B194" s="1"/>
      <c r="C194" s="3"/>
      <c r="D194" s="10"/>
      <c r="E194" s="9"/>
      <c r="F194" s="9"/>
      <c r="G194" s="9"/>
      <c r="H194" s="9"/>
      <c r="I194" s="9"/>
      <c r="J194" s="11"/>
      <c r="K194" s="9"/>
      <c r="L194" s="9"/>
      <c r="M194" s="9"/>
      <c r="N194" s="9"/>
      <c r="O194" s="9"/>
      <c r="P194" s="9"/>
      <c r="Q194" s="9"/>
      <c r="R194" s="12"/>
      <c r="S194" s="19" t="s">
        <v>4</v>
      </c>
      <c r="T194" s="9"/>
      <c r="U194" s="9"/>
    </row>
    <row r="195" spans="1:21" s="8" customFormat="1">
      <c r="A195" s="100"/>
      <c r="B195" s="100"/>
      <c r="C195" s="101"/>
      <c r="D195" s="102"/>
      <c r="E195" s="103" t="s">
        <v>5</v>
      </c>
      <c r="F195" s="104"/>
      <c r="G195" s="104"/>
      <c r="H195" s="104"/>
      <c r="I195" s="104"/>
      <c r="J195" s="104"/>
      <c r="K195" s="105"/>
      <c r="L195" s="106" t="s">
        <v>6</v>
      </c>
      <c r="M195" s="107"/>
      <c r="N195" s="107"/>
      <c r="O195" s="107"/>
      <c r="P195" s="107"/>
      <c r="Q195" s="107"/>
      <c r="R195" s="108" t="s">
        <v>7</v>
      </c>
      <c r="S195" s="109"/>
      <c r="T195" s="110"/>
      <c r="U195" s="154"/>
    </row>
    <row r="196" spans="1:21" s="8" customFormat="1">
      <c r="A196" s="154"/>
      <c r="B196" s="154"/>
      <c r="C196" s="155"/>
      <c r="D196" s="154"/>
      <c r="E196" s="112" t="s">
        <v>8</v>
      </c>
      <c r="F196" s="113"/>
      <c r="G196" s="113"/>
      <c r="H196" s="113"/>
      <c r="I196" s="113"/>
      <c r="J196" s="113"/>
      <c r="K196" s="114"/>
      <c r="L196" s="115" t="s">
        <v>9</v>
      </c>
      <c r="M196" s="116"/>
      <c r="N196" s="116"/>
      <c r="O196" s="116"/>
      <c r="P196" s="116"/>
      <c r="Q196" s="117"/>
      <c r="R196" s="118" t="s">
        <v>10</v>
      </c>
      <c r="S196" s="119"/>
      <c r="T196" s="110"/>
      <c r="U196" s="154"/>
    </row>
    <row r="197" spans="1:21" s="8" customFormat="1">
      <c r="A197" s="119" t="s">
        <v>11</v>
      </c>
      <c r="B197" s="119"/>
      <c r="C197" s="119"/>
      <c r="D197" s="120"/>
      <c r="E197" s="121"/>
      <c r="F197" s="121" t="s">
        <v>12</v>
      </c>
      <c r="G197" s="121"/>
      <c r="H197" s="121"/>
      <c r="I197" s="121"/>
      <c r="J197" s="158"/>
      <c r="K197" s="123"/>
      <c r="L197" s="124"/>
      <c r="M197" s="124"/>
      <c r="N197" s="124"/>
      <c r="O197" s="124"/>
      <c r="P197" s="124"/>
      <c r="Q197" s="124"/>
      <c r="R197" s="118" t="s">
        <v>13</v>
      </c>
      <c r="S197" s="119"/>
      <c r="T197" s="95"/>
      <c r="U197" s="154"/>
    </row>
    <row r="198" spans="1:21" s="8" customFormat="1">
      <c r="A198" s="119" t="s">
        <v>14</v>
      </c>
      <c r="B198" s="119"/>
      <c r="C198" s="119"/>
      <c r="D198" s="120"/>
      <c r="E198" s="121" t="s">
        <v>15</v>
      </c>
      <c r="F198" s="121" t="s">
        <v>16</v>
      </c>
      <c r="G198" s="121"/>
      <c r="H198" s="121" t="s">
        <v>17</v>
      </c>
      <c r="I198" s="121"/>
      <c r="J198" s="125"/>
      <c r="K198" s="121"/>
      <c r="L198" s="124"/>
      <c r="M198" s="124"/>
      <c r="N198" s="124"/>
      <c r="O198" s="124"/>
      <c r="P198" s="124"/>
      <c r="Q198" s="124"/>
      <c r="R198" s="118" t="s">
        <v>18</v>
      </c>
      <c r="S198" s="119"/>
      <c r="T198" s="95"/>
      <c r="U198" s="154"/>
    </row>
    <row r="199" spans="1:21" s="8" customFormat="1">
      <c r="A199" s="119" t="s">
        <v>19</v>
      </c>
      <c r="B199" s="119"/>
      <c r="C199" s="119"/>
      <c r="D199" s="120"/>
      <c r="E199" s="122" t="s">
        <v>20</v>
      </c>
      <c r="F199" s="121" t="s">
        <v>21</v>
      </c>
      <c r="G199" s="121"/>
      <c r="H199" s="159" t="s">
        <v>22</v>
      </c>
      <c r="I199" s="121"/>
      <c r="J199" s="125"/>
      <c r="K199" s="121"/>
      <c r="L199" s="124" t="s">
        <v>23</v>
      </c>
      <c r="M199" s="124"/>
      <c r="N199" s="124"/>
      <c r="O199" s="124"/>
      <c r="P199" s="124"/>
      <c r="Q199" s="124"/>
      <c r="R199" s="118" t="s">
        <v>24</v>
      </c>
      <c r="S199" s="119"/>
      <c r="T199" s="95"/>
      <c r="U199" s="154"/>
    </row>
    <row r="200" spans="1:21" s="8" customFormat="1">
      <c r="A200" s="127"/>
      <c r="B200" s="127"/>
      <c r="C200" s="127"/>
      <c r="D200" s="128"/>
      <c r="E200" s="122" t="s">
        <v>25</v>
      </c>
      <c r="F200" s="126" t="s">
        <v>26</v>
      </c>
      <c r="G200" s="121" t="s">
        <v>27</v>
      </c>
      <c r="H200" s="126" t="s">
        <v>28</v>
      </c>
      <c r="I200" s="121" t="s">
        <v>29</v>
      </c>
      <c r="J200" s="125" t="s">
        <v>30</v>
      </c>
      <c r="K200" s="121" t="s">
        <v>31</v>
      </c>
      <c r="L200" s="129" t="s">
        <v>32</v>
      </c>
      <c r="M200" s="124" t="s">
        <v>33</v>
      </c>
      <c r="N200" s="124" t="s">
        <v>34</v>
      </c>
      <c r="O200" s="124" t="s">
        <v>35</v>
      </c>
      <c r="P200" s="124" t="s">
        <v>36</v>
      </c>
      <c r="Q200" s="157" t="s">
        <v>37</v>
      </c>
      <c r="R200" s="185"/>
      <c r="S200" s="126"/>
      <c r="T200" s="95"/>
      <c r="U200" s="154"/>
    </row>
    <row r="201" spans="1:21" s="8" customFormat="1">
      <c r="A201" s="131"/>
      <c r="B201" s="131"/>
      <c r="C201" s="132"/>
      <c r="D201" s="131"/>
      <c r="E201" s="134" t="s">
        <v>25</v>
      </c>
      <c r="F201" s="160" t="s">
        <v>38</v>
      </c>
      <c r="G201" s="134" t="s">
        <v>39</v>
      </c>
      <c r="H201" s="134" t="s">
        <v>40</v>
      </c>
      <c r="I201" s="134" t="s">
        <v>41</v>
      </c>
      <c r="J201" s="135" t="s">
        <v>42</v>
      </c>
      <c r="K201" s="134" t="s">
        <v>43</v>
      </c>
      <c r="L201" s="136" t="s">
        <v>44</v>
      </c>
      <c r="M201" s="136" t="s">
        <v>45</v>
      </c>
      <c r="N201" s="136" t="s">
        <v>46</v>
      </c>
      <c r="O201" s="136" t="s">
        <v>47</v>
      </c>
      <c r="P201" s="136" t="s">
        <v>42</v>
      </c>
      <c r="Q201" s="134" t="s">
        <v>43</v>
      </c>
      <c r="R201" s="186"/>
      <c r="S201" s="139"/>
      <c r="T201" s="110"/>
      <c r="U201" s="154"/>
    </row>
    <row r="202" spans="1:21" s="158" customFormat="1" ht="18.75" customHeight="1">
      <c r="A202" s="63"/>
      <c r="B202" s="180" t="s">
        <v>293</v>
      </c>
      <c r="C202" s="180"/>
      <c r="D202" s="180"/>
      <c r="E202" s="72">
        <v>14125527.520000001</v>
      </c>
      <c r="F202" s="72">
        <v>27769.4</v>
      </c>
      <c r="G202" s="72">
        <v>161827.57999999999</v>
      </c>
      <c r="H202" s="72" t="s">
        <v>53</v>
      </c>
      <c r="I202" s="72">
        <v>28799.91</v>
      </c>
      <c r="J202" s="72">
        <v>14562152</v>
      </c>
      <c r="K202" s="72" t="s">
        <v>53</v>
      </c>
      <c r="L202" s="72">
        <v>8953771.8499999996</v>
      </c>
      <c r="M202" s="72">
        <v>9304763.5500000007</v>
      </c>
      <c r="N202" s="72">
        <v>5240558.3600000003</v>
      </c>
      <c r="O202" s="72">
        <v>3186300</v>
      </c>
      <c r="P202" s="72">
        <v>963374.44</v>
      </c>
      <c r="Q202" s="72">
        <v>37150</v>
      </c>
      <c r="R202" s="145"/>
      <c r="S202" s="184" t="s">
        <v>294</v>
      </c>
      <c r="T202" s="97"/>
    </row>
    <row r="203" spans="1:21" s="158" customFormat="1" ht="18.75" customHeight="1">
      <c r="A203" s="63"/>
      <c r="B203" s="180" t="s">
        <v>295</v>
      </c>
      <c r="C203" s="180"/>
      <c r="D203" s="180"/>
      <c r="E203" s="72">
        <v>13619729.43</v>
      </c>
      <c r="F203" s="72">
        <v>37483</v>
      </c>
      <c r="G203" s="72">
        <v>266449.13</v>
      </c>
      <c r="H203" s="72" t="s">
        <v>53</v>
      </c>
      <c r="I203" s="72">
        <v>12500</v>
      </c>
      <c r="J203" s="72">
        <v>16968933</v>
      </c>
      <c r="K203" s="72" t="s">
        <v>53</v>
      </c>
      <c r="L203" s="72">
        <v>9167495</v>
      </c>
      <c r="M203" s="72">
        <v>8759585</v>
      </c>
      <c r="N203" s="72">
        <v>4759751.74</v>
      </c>
      <c r="O203" s="72">
        <v>4515500</v>
      </c>
      <c r="P203" s="72">
        <v>1874000</v>
      </c>
      <c r="Q203" s="72" t="s">
        <v>53</v>
      </c>
      <c r="R203" s="145"/>
      <c r="S203" s="184" t="s">
        <v>296</v>
      </c>
      <c r="T203" s="97"/>
    </row>
    <row r="204" spans="1:21" s="158" customFormat="1" ht="18" customHeight="1">
      <c r="A204" s="63"/>
      <c r="B204" s="180" t="s">
        <v>297</v>
      </c>
      <c r="C204" s="180"/>
      <c r="D204" s="180"/>
      <c r="E204" s="72" t="s">
        <v>53</v>
      </c>
      <c r="F204" s="72" t="s">
        <v>53</v>
      </c>
      <c r="G204" s="72" t="s">
        <v>53</v>
      </c>
      <c r="H204" s="72" t="s">
        <v>53</v>
      </c>
      <c r="I204" s="72" t="s">
        <v>53</v>
      </c>
      <c r="J204" s="72" t="s">
        <v>53</v>
      </c>
      <c r="K204" s="72" t="s">
        <v>53</v>
      </c>
      <c r="L204" s="72" t="s">
        <v>53</v>
      </c>
      <c r="M204" s="72" t="s">
        <v>53</v>
      </c>
      <c r="N204" s="72" t="s">
        <v>53</v>
      </c>
      <c r="O204" s="72" t="s">
        <v>53</v>
      </c>
      <c r="P204" s="72" t="s">
        <v>53</v>
      </c>
      <c r="Q204" s="72" t="s">
        <v>53</v>
      </c>
      <c r="R204" s="145"/>
      <c r="S204" s="184" t="s">
        <v>298</v>
      </c>
      <c r="T204" s="97"/>
    </row>
    <row r="205" spans="1:21" s="158" customFormat="1" ht="18" customHeight="1">
      <c r="A205" s="63"/>
      <c r="B205" s="180" t="s">
        <v>299</v>
      </c>
      <c r="C205" s="180"/>
      <c r="D205" s="180"/>
      <c r="E205" s="72" t="s">
        <v>53</v>
      </c>
      <c r="F205" s="72" t="s">
        <v>53</v>
      </c>
      <c r="G205" s="72" t="s">
        <v>53</v>
      </c>
      <c r="H205" s="72" t="s">
        <v>53</v>
      </c>
      <c r="I205" s="72" t="s">
        <v>53</v>
      </c>
      <c r="J205" s="72" t="s">
        <v>53</v>
      </c>
      <c r="K205" s="72" t="s">
        <v>53</v>
      </c>
      <c r="L205" s="72" t="s">
        <v>53</v>
      </c>
      <c r="M205" s="72" t="s">
        <v>53</v>
      </c>
      <c r="N205" s="72" t="s">
        <v>53</v>
      </c>
      <c r="O205" s="72" t="s">
        <v>53</v>
      </c>
      <c r="P205" s="72" t="s">
        <v>53</v>
      </c>
      <c r="Q205" s="72" t="s">
        <v>53</v>
      </c>
      <c r="R205" s="145"/>
      <c r="S205" s="184" t="s">
        <v>300</v>
      </c>
      <c r="T205" s="97"/>
    </row>
    <row r="206" spans="1:21" s="158" customFormat="1" ht="18" customHeight="1">
      <c r="A206" s="63"/>
      <c r="B206" s="180" t="s">
        <v>301</v>
      </c>
      <c r="C206" s="180"/>
      <c r="D206" s="180"/>
      <c r="E206" s="72">
        <v>13187109</v>
      </c>
      <c r="F206" s="72">
        <v>114908.78</v>
      </c>
      <c r="G206" s="72">
        <v>105757.79</v>
      </c>
      <c r="H206" s="72" t="s">
        <v>53</v>
      </c>
      <c r="I206" s="72">
        <v>81676</v>
      </c>
      <c r="J206" s="72">
        <v>12125224</v>
      </c>
      <c r="K206" s="72" t="s">
        <v>53</v>
      </c>
      <c r="L206" s="72">
        <v>7324302</v>
      </c>
      <c r="M206" s="72">
        <v>7888931</v>
      </c>
      <c r="N206" s="72">
        <v>4500056.18</v>
      </c>
      <c r="O206" s="72">
        <v>4107482</v>
      </c>
      <c r="P206" s="72">
        <v>1010000</v>
      </c>
      <c r="Q206" s="72">
        <v>115910</v>
      </c>
      <c r="R206" s="145"/>
      <c r="S206" s="184" t="s">
        <v>302</v>
      </c>
      <c r="T206" s="97"/>
    </row>
    <row r="207" spans="1:21" s="175" customFormat="1" ht="18" customHeight="1">
      <c r="A207" s="65" t="s">
        <v>303</v>
      </c>
      <c r="B207" s="179"/>
      <c r="C207" s="179"/>
      <c r="D207" s="179"/>
      <c r="E207" s="161">
        <f>SUM(E208:E213)</f>
        <v>14647270.220000001</v>
      </c>
      <c r="F207" s="161">
        <f t="shared" ref="F207:Q207" si="15">SUM(F208:F213)</f>
        <v>14590782.060000001</v>
      </c>
      <c r="G207" s="161">
        <f t="shared" si="15"/>
        <v>225712.12</v>
      </c>
      <c r="H207" s="161" t="s">
        <v>53</v>
      </c>
      <c r="I207" s="161">
        <f t="shared" si="15"/>
        <v>509181.29000000004</v>
      </c>
      <c r="J207" s="161">
        <f t="shared" si="15"/>
        <v>44446824.259999998</v>
      </c>
      <c r="K207" s="161" t="s">
        <v>53</v>
      </c>
      <c r="L207" s="161">
        <f t="shared" si="15"/>
        <v>7197875</v>
      </c>
      <c r="M207" s="161">
        <f t="shared" si="15"/>
        <v>9193044</v>
      </c>
      <c r="N207" s="161">
        <f t="shared" si="15"/>
        <v>5257052.13</v>
      </c>
      <c r="O207" s="161">
        <f t="shared" si="15"/>
        <v>6949789.2599999998</v>
      </c>
      <c r="P207" s="161">
        <f t="shared" si="15"/>
        <v>2050000</v>
      </c>
      <c r="Q207" s="161">
        <f t="shared" si="15"/>
        <v>170300</v>
      </c>
      <c r="R207" s="183" t="s">
        <v>304</v>
      </c>
      <c r="S207" s="169"/>
      <c r="T207" s="174"/>
    </row>
    <row r="208" spans="1:21" s="158" customFormat="1" ht="18" customHeight="1">
      <c r="A208" s="63"/>
      <c r="B208" s="63" t="s">
        <v>303</v>
      </c>
      <c r="C208" s="179"/>
      <c r="D208" s="179"/>
      <c r="E208" s="72" t="s">
        <v>53</v>
      </c>
      <c r="F208" s="72" t="s">
        <v>53</v>
      </c>
      <c r="G208" s="72" t="s">
        <v>53</v>
      </c>
      <c r="H208" s="72" t="s">
        <v>53</v>
      </c>
      <c r="I208" s="72" t="s">
        <v>53</v>
      </c>
      <c r="J208" s="72" t="s">
        <v>53</v>
      </c>
      <c r="K208" s="72" t="s">
        <v>53</v>
      </c>
      <c r="L208" s="72" t="s">
        <v>53</v>
      </c>
      <c r="M208" s="72" t="s">
        <v>53</v>
      </c>
      <c r="N208" s="72" t="s">
        <v>53</v>
      </c>
      <c r="O208" s="72" t="s">
        <v>53</v>
      </c>
      <c r="P208" s="72" t="s">
        <v>53</v>
      </c>
      <c r="Q208" s="72" t="s">
        <v>53</v>
      </c>
      <c r="R208" s="145"/>
      <c r="S208" s="184" t="s">
        <v>304</v>
      </c>
      <c r="T208" s="97"/>
    </row>
    <row r="209" spans="1:21" s="158" customFormat="1" ht="18" customHeight="1">
      <c r="A209" s="63"/>
      <c r="B209" s="63" t="s">
        <v>305</v>
      </c>
      <c r="C209" s="179"/>
      <c r="D209" s="179"/>
      <c r="E209" s="72" t="s">
        <v>53</v>
      </c>
      <c r="F209" s="72" t="s">
        <v>53</v>
      </c>
      <c r="G209" s="72" t="s">
        <v>53</v>
      </c>
      <c r="H209" s="72" t="s">
        <v>53</v>
      </c>
      <c r="I209" s="72" t="s">
        <v>53</v>
      </c>
      <c r="J209" s="72" t="s">
        <v>53</v>
      </c>
      <c r="K209" s="72" t="s">
        <v>53</v>
      </c>
      <c r="L209" s="72" t="s">
        <v>53</v>
      </c>
      <c r="M209" s="72" t="s">
        <v>53</v>
      </c>
      <c r="N209" s="72" t="s">
        <v>53</v>
      </c>
      <c r="O209" s="72" t="s">
        <v>53</v>
      </c>
      <c r="P209" s="72" t="s">
        <v>53</v>
      </c>
      <c r="Q209" s="72" t="s">
        <v>53</v>
      </c>
      <c r="R209" s="145"/>
      <c r="S209" s="184" t="s">
        <v>306</v>
      </c>
      <c r="T209" s="97"/>
    </row>
    <row r="210" spans="1:21" s="158" customFormat="1" ht="18" customHeight="1">
      <c r="A210" s="63"/>
      <c r="B210" s="63" t="s">
        <v>307</v>
      </c>
      <c r="C210" s="179"/>
      <c r="D210" s="187"/>
      <c r="E210" s="72">
        <v>100219.46</v>
      </c>
      <c r="F210" s="72">
        <v>14559472.060000001</v>
      </c>
      <c r="G210" s="72">
        <v>113626.46</v>
      </c>
      <c r="H210" s="72" t="s">
        <v>53</v>
      </c>
      <c r="I210" s="72">
        <v>397103.4</v>
      </c>
      <c r="J210" s="72">
        <v>28130240</v>
      </c>
      <c r="K210" s="72"/>
      <c r="L210" s="72" t="s">
        <v>53</v>
      </c>
      <c r="M210" s="72" t="s">
        <v>53</v>
      </c>
      <c r="N210" s="72" t="s">
        <v>53</v>
      </c>
      <c r="O210" s="72" t="s">
        <v>53</v>
      </c>
      <c r="P210" s="72" t="s">
        <v>53</v>
      </c>
      <c r="Q210" s="72" t="s">
        <v>53</v>
      </c>
      <c r="R210" s="145"/>
      <c r="S210" s="184" t="s">
        <v>308</v>
      </c>
      <c r="T210" s="97"/>
    </row>
    <row r="211" spans="1:21" s="158" customFormat="1" ht="18" customHeight="1">
      <c r="A211" s="63"/>
      <c r="B211" s="63" t="s">
        <v>309</v>
      </c>
      <c r="C211" s="180"/>
      <c r="D211" s="188"/>
      <c r="E211" s="72" t="s">
        <v>53</v>
      </c>
      <c r="F211" s="72" t="s">
        <v>53</v>
      </c>
      <c r="G211" s="72" t="s">
        <v>53</v>
      </c>
      <c r="H211" s="72" t="s">
        <v>53</v>
      </c>
      <c r="I211" s="72" t="s">
        <v>53</v>
      </c>
      <c r="J211" s="72" t="s">
        <v>53</v>
      </c>
      <c r="K211" s="72" t="s">
        <v>53</v>
      </c>
      <c r="L211" s="72" t="s">
        <v>53</v>
      </c>
      <c r="M211" s="72" t="s">
        <v>53</v>
      </c>
      <c r="N211" s="72" t="s">
        <v>53</v>
      </c>
      <c r="O211" s="72" t="s">
        <v>53</v>
      </c>
      <c r="P211" s="72" t="s">
        <v>53</v>
      </c>
      <c r="Q211" s="72" t="s">
        <v>53</v>
      </c>
      <c r="R211" s="145"/>
      <c r="S211" s="184" t="s">
        <v>310</v>
      </c>
      <c r="T211" s="97"/>
    </row>
    <row r="212" spans="1:21" s="158" customFormat="1" ht="18" customHeight="1">
      <c r="A212" s="63"/>
      <c r="B212" s="63" t="s">
        <v>311</v>
      </c>
      <c r="C212" s="180"/>
      <c r="D212" s="188"/>
      <c r="E212" s="72" t="s">
        <v>53</v>
      </c>
      <c r="F212" s="72" t="s">
        <v>53</v>
      </c>
      <c r="G212" s="72" t="s">
        <v>53</v>
      </c>
      <c r="H212" s="72" t="s">
        <v>53</v>
      </c>
      <c r="I212" s="72" t="s">
        <v>53</v>
      </c>
      <c r="J212" s="72" t="s">
        <v>53</v>
      </c>
      <c r="K212" s="72" t="s">
        <v>53</v>
      </c>
      <c r="L212" s="72" t="s">
        <v>53</v>
      </c>
      <c r="M212" s="72" t="s">
        <v>53</v>
      </c>
      <c r="N212" s="72" t="s">
        <v>53</v>
      </c>
      <c r="O212" s="72" t="s">
        <v>53</v>
      </c>
      <c r="P212" s="72" t="s">
        <v>53</v>
      </c>
      <c r="Q212" s="72" t="s">
        <v>53</v>
      </c>
      <c r="R212" s="145"/>
      <c r="S212" s="184" t="s">
        <v>312</v>
      </c>
      <c r="T212" s="97"/>
    </row>
    <row r="213" spans="1:21" s="158" customFormat="1" ht="18" customHeight="1">
      <c r="A213" s="63"/>
      <c r="B213" s="63" t="s">
        <v>313</v>
      </c>
      <c r="C213" s="180"/>
      <c r="D213" s="188"/>
      <c r="E213" s="72">
        <v>14547050.76</v>
      </c>
      <c r="F213" s="72">
        <v>31310</v>
      </c>
      <c r="G213" s="72">
        <v>112085.66</v>
      </c>
      <c r="H213" s="72" t="s">
        <v>53</v>
      </c>
      <c r="I213" s="72">
        <v>112077.89</v>
      </c>
      <c r="J213" s="72">
        <v>16316584.26</v>
      </c>
      <c r="K213" s="72" t="s">
        <v>53</v>
      </c>
      <c r="L213" s="72">
        <v>7197875</v>
      </c>
      <c r="M213" s="72">
        <v>9193044</v>
      </c>
      <c r="N213" s="72">
        <v>5257052.13</v>
      </c>
      <c r="O213" s="72">
        <v>6949789.2599999998</v>
      </c>
      <c r="P213" s="72">
        <v>2050000</v>
      </c>
      <c r="Q213" s="72">
        <v>170300</v>
      </c>
      <c r="R213" s="145"/>
      <c r="S213" s="184" t="s">
        <v>314</v>
      </c>
      <c r="T213" s="97"/>
    </row>
    <row r="214" spans="1:21" s="175" customFormat="1" ht="18" customHeight="1">
      <c r="A214" s="65" t="s">
        <v>315</v>
      </c>
      <c r="B214" s="179"/>
      <c r="C214" s="179"/>
      <c r="D214" s="187"/>
      <c r="E214" s="161">
        <f>SUM(E215:E218)</f>
        <v>59819876.300000004</v>
      </c>
      <c r="F214" s="161">
        <f t="shared" ref="F214:P214" si="16">SUM(F215:F218)</f>
        <v>308337.95</v>
      </c>
      <c r="G214" s="161">
        <f t="shared" si="16"/>
        <v>488302.65</v>
      </c>
      <c r="H214" s="161" t="s">
        <v>53</v>
      </c>
      <c r="I214" s="161">
        <f t="shared" si="16"/>
        <v>840856.6</v>
      </c>
      <c r="J214" s="161">
        <f t="shared" si="16"/>
        <v>117567896</v>
      </c>
      <c r="K214" s="161" t="s">
        <v>53</v>
      </c>
      <c r="L214" s="161">
        <f t="shared" si="16"/>
        <v>40248035.579999998</v>
      </c>
      <c r="M214" s="161">
        <f t="shared" si="16"/>
        <v>35731464.299999997</v>
      </c>
      <c r="N214" s="161">
        <f t="shared" si="16"/>
        <v>25396363.210000001</v>
      </c>
      <c r="O214" s="161">
        <f t="shared" si="16"/>
        <v>54064630.090000004</v>
      </c>
      <c r="P214" s="161">
        <f t="shared" si="16"/>
        <v>12778357.17</v>
      </c>
      <c r="Q214" s="161" t="s">
        <v>53</v>
      </c>
      <c r="R214" s="183" t="s">
        <v>288</v>
      </c>
      <c r="S214" s="169"/>
      <c r="T214" s="174"/>
    </row>
    <row r="215" spans="1:21" s="158" customFormat="1" ht="18" customHeight="1">
      <c r="A215" s="63"/>
      <c r="B215" s="63" t="s">
        <v>316</v>
      </c>
      <c r="C215" s="180"/>
      <c r="D215" s="188"/>
      <c r="E215" s="72">
        <v>24670645.02</v>
      </c>
      <c r="F215" s="72">
        <v>261538.63</v>
      </c>
      <c r="G215" s="72">
        <v>268861.39</v>
      </c>
      <c r="H215" s="72" t="s">
        <v>53</v>
      </c>
      <c r="I215" s="72">
        <v>365626.6</v>
      </c>
      <c r="J215" s="72">
        <v>52037910</v>
      </c>
      <c r="K215" s="72" t="s">
        <v>53</v>
      </c>
      <c r="L215" s="72">
        <v>12463943.58</v>
      </c>
      <c r="M215" s="72">
        <v>13416822.300000001</v>
      </c>
      <c r="N215" s="72">
        <v>9459383.7599999998</v>
      </c>
      <c r="O215" s="72">
        <v>25030397.09</v>
      </c>
      <c r="P215" s="72">
        <v>6024357.1699999999</v>
      </c>
      <c r="Q215" s="72" t="s">
        <v>53</v>
      </c>
      <c r="R215" s="145"/>
      <c r="S215" s="184" t="s">
        <v>317</v>
      </c>
      <c r="T215" s="97"/>
    </row>
    <row r="216" spans="1:21" s="158" customFormat="1" ht="18" customHeight="1">
      <c r="A216" s="63"/>
      <c r="B216" s="63" t="s">
        <v>318</v>
      </c>
      <c r="C216" s="180"/>
      <c r="D216" s="188"/>
      <c r="E216" s="72">
        <v>19053101.740000002</v>
      </c>
      <c r="F216" s="72">
        <v>27927.32</v>
      </c>
      <c r="G216" s="72">
        <v>178776.61</v>
      </c>
      <c r="H216" s="72" t="s">
        <v>53</v>
      </c>
      <c r="I216" s="72">
        <v>301200</v>
      </c>
      <c r="J216" s="72">
        <v>33504149</v>
      </c>
      <c r="K216" s="72" t="s">
        <v>53</v>
      </c>
      <c r="L216" s="72">
        <v>15332459</v>
      </c>
      <c r="M216" s="72">
        <v>11451891</v>
      </c>
      <c r="N216" s="72">
        <v>8597205.4800000004</v>
      </c>
      <c r="O216" s="72">
        <v>16433633</v>
      </c>
      <c r="P216" s="72">
        <v>4154000</v>
      </c>
      <c r="Q216" s="72" t="s">
        <v>53</v>
      </c>
      <c r="R216" s="145"/>
      <c r="S216" s="184" t="s">
        <v>319</v>
      </c>
      <c r="T216" s="97"/>
    </row>
    <row r="217" spans="1:21" s="158" customFormat="1" ht="18" customHeight="1">
      <c r="A217" s="63"/>
      <c r="B217" s="63" t="s">
        <v>320</v>
      </c>
      <c r="C217" s="180"/>
      <c r="D217" s="188"/>
      <c r="E217" s="72" t="s">
        <v>53</v>
      </c>
      <c r="F217" s="72" t="s">
        <v>53</v>
      </c>
      <c r="G217" s="72" t="s">
        <v>53</v>
      </c>
      <c r="H217" s="72" t="s">
        <v>53</v>
      </c>
      <c r="I217" s="72" t="s">
        <v>53</v>
      </c>
      <c r="J217" s="72" t="s">
        <v>53</v>
      </c>
      <c r="K217" s="72" t="s">
        <v>53</v>
      </c>
      <c r="L217" s="72" t="s">
        <v>53</v>
      </c>
      <c r="M217" s="72" t="s">
        <v>53</v>
      </c>
      <c r="N217" s="72" t="s">
        <v>53</v>
      </c>
      <c r="O217" s="72" t="s">
        <v>53</v>
      </c>
      <c r="P217" s="72" t="s">
        <v>53</v>
      </c>
      <c r="Q217" s="72" t="s">
        <v>53</v>
      </c>
      <c r="R217" s="145"/>
      <c r="S217" s="184" t="s">
        <v>321</v>
      </c>
      <c r="T217" s="97"/>
    </row>
    <row r="218" spans="1:21" s="158" customFormat="1" ht="18" customHeight="1">
      <c r="A218" s="63"/>
      <c r="B218" s="63" t="s">
        <v>322</v>
      </c>
      <c r="C218" s="180"/>
      <c r="D218" s="188"/>
      <c r="E218" s="72">
        <v>16096129.539999999</v>
      </c>
      <c r="F218" s="72">
        <v>18872</v>
      </c>
      <c r="G218" s="72">
        <v>40664.65</v>
      </c>
      <c r="H218" s="72" t="s">
        <v>53</v>
      </c>
      <c r="I218" s="72">
        <v>174030</v>
      </c>
      <c r="J218" s="72">
        <v>32025837</v>
      </c>
      <c r="K218" s="72" t="s">
        <v>53</v>
      </c>
      <c r="L218" s="72">
        <v>12451633</v>
      </c>
      <c r="M218" s="72">
        <v>10862751</v>
      </c>
      <c r="N218" s="72">
        <v>7339773.9700000007</v>
      </c>
      <c r="O218" s="72">
        <v>12600600</v>
      </c>
      <c r="P218" s="72">
        <v>2600000</v>
      </c>
      <c r="Q218" s="72" t="s">
        <v>53</v>
      </c>
      <c r="R218" s="145"/>
      <c r="S218" s="184" t="s">
        <v>323</v>
      </c>
      <c r="T218" s="97"/>
    </row>
    <row r="219" spans="1:21" s="175" customFormat="1" ht="18" customHeight="1">
      <c r="A219" s="65" t="s">
        <v>99</v>
      </c>
      <c r="B219" s="179"/>
      <c r="C219" s="179"/>
      <c r="D219" s="187"/>
      <c r="E219" s="161">
        <f>SUM(E220:E221,E222:E234)</f>
        <v>97754103.199999988</v>
      </c>
      <c r="F219" s="161">
        <f>SUM(F220:F221,F222:F234)</f>
        <v>234856.5</v>
      </c>
      <c r="G219" s="161">
        <f>SUM(G220:G221,G222:G234)</f>
        <v>1178323.44</v>
      </c>
      <c r="H219" s="161" t="s">
        <v>53</v>
      </c>
      <c r="I219" s="161">
        <f>SUM(I220:I221,I222:I234)</f>
        <v>1088661.6499999999</v>
      </c>
      <c r="J219" s="161">
        <f>SUM(J220:J221,J222:J234)</f>
        <v>162810947</v>
      </c>
      <c r="K219" s="161" t="s">
        <v>53</v>
      </c>
      <c r="L219" s="161">
        <f>SUM(L220:L221,L222:L234)</f>
        <v>44779789.57</v>
      </c>
      <c r="M219" s="161">
        <f>SUM(M220:M221,M222:M234)</f>
        <v>41966081.560000002</v>
      </c>
      <c r="N219" s="161">
        <f>SUM(N220:N221,N222:N234)</f>
        <v>40484936.849999994</v>
      </c>
      <c r="O219" s="161">
        <f>SUM(O220:O221,O222:O234)</f>
        <v>67904752.829999998</v>
      </c>
      <c r="P219" s="161">
        <f>SUM(P220:P221,P222:P234)</f>
        <v>16812069.359999999</v>
      </c>
      <c r="Q219" s="161" t="s">
        <v>53</v>
      </c>
      <c r="R219" s="183" t="s">
        <v>324</v>
      </c>
      <c r="S219" s="169"/>
      <c r="T219" s="174"/>
    </row>
    <row r="220" spans="1:21" s="158" customFormat="1" ht="18" customHeight="1">
      <c r="A220" s="63"/>
      <c r="B220" s="63" t="s">
        <v>325</v>
      </c>
      <c r="C220" s="180"/>
      <c r="D220" s="188"/>
      <c r="E220" s="72">
        <v>21196448.370000001</v>
      </c>
      <c r="F220" s="72">
        <v>45857.4</v>
      </c>
      <c r="G220" s="72">
        <v>356519.85</v>
      </c>
      <c r="H220" s="72" t="s">
        <v>53</v>
      </c>
      <c r="I220" s="72">
        <v>376020</v>
      </c>
      <c r="J220" s="72">
        <v>29872954</v>
      </c>
      <c r="K220" s="72" t="s">
        <v>53</v>
      </c>
      <c r="L220" s="72" t="s">
        <v>53</v>
      </c>
      <c r="M220" s="72"/>
      <c r="N220" s="72"/>
      <c r="O220" s="72"/>
      <c r="P220" s="72"/>
      <c r="Q220" s="72"/>
      <c r="R220" s="145"/>
      <c r="S220" s="184" t="s">
        <v>326</v>
      </c>
      <c r="T220" s="97"/>
    </row>
    <row r="221" spans="1:21" s="158" customFormat="1" ht="18" customHeight="1">
      <c r="A221" s="63"/>
      <c r="B221" s="63" t="s">
        <v>293</v>
      </c>
      <c r="C221" s="180"/>
      <c r="D221" s="180"/>
      <c r="E221" s="189">
        <v>20681298.109999999</v>
      </c>
      <c r="F221" s="189">
        <v>111450</v>
      </c>
      <c r="G221" s="189">
        <v>142233.59</v>
      </c>
      <c r="H221" s="189" t="s">
        <v>53</v>
      </c>
      <c r="I221" s="189">
        <v>319000</v>
      </c>
      <c r="J221" s="189">
        <v>39229771</v>
      </c>
      <c r="K221" s="189" t="s">
        <v>53</v>
      </c>
      <c r="L221" s="189">
        <v>14005981</v>
      </c>
      <c r="M221" s="189">
        <v>13481299</v>
      </c>
      <c r="N221" s="189">
        <v>10645385.16</v>
      </c>
      <c r="O221" s="189">
        <v>23447410</v>
      </c>
      <c r="P221" s="189">
        <v>4079605.1</v>
      </c>
      <c r="Q221" s="189" t="s">
        <v>53</v>
      </c>
      <c r="R221" s="63"/>
      <c r="S221" s="184" t="s">
        <v>294</v>
      </c>
      <c r="T221" s="97"/>
    </row>
    <row r="222" spans="1:21" s="8" customFormat="1" ht="18" customHeight="1">
      <c r="A222" s="190"/>
      <c r="B222" s="190" t="s">
        <v>327</v>
      </c>
      <c r="C222" s="170"/>
      <c r="D222" s="170"/>
      <c r="E222" s="189">
        <v>21867557.849999998</v>
      </c>
      <c r="F222" s="189">
        <v>22979.599999999999</v>
      </c>
      <c r="G222" s="189">
        <v>385650.99</v>
      </c>
      <c r="H222" s="189" t="s">
        <v>53</v>
      </c>
      <c r="I222" s="189">
        <v>231326.65</v>
      </c>
      <c r="J222" s="189">
        <v>50086281</v>
      </c>
      <c r="K222" s="189"/>
      <c r="L222" s="189">
        <v>16388081</v>
      </c>
      <c r="M222" s="189">
        <v>10124479.560000001</v>
      </c>
      <c r="N222" s="189">
        <v>11290222.149999999</v>
      </c>
      <c r="O222" s="189">
        <v>32648334.329999998</v>
      </c>
      <c r="P222" s="189">
        <v>5887162.3300000001</v>
      </c>
      <c r="Q222" s="189" t="s">
        <v>53</v>
      </c>
      <c r="R222" s="63"/>
      <c r="S222" s="184" t="s">
        <v>328</v>
      </c>
      <c r="T222" s="95"/>
    </row>
    <row r="223" spans="1:21" s="8" customFormat="1" ht="18" customHeight="1">
      <c r="A223" s="191"/>
      <c r="B223" s="190" t="s">
        <v>329</v>
      </c>
      <c r="C223" s="192"/>
      <c r="D223" s="192"/>
      <c r="E223" s="189">
        <v>19445102.619999997</v>
      </c>
      <c r="F223" s="189">
        <v>48490</v>
      </c>
      <c r="G223" s="189">
        <v>175381.4</v>
      </c>
      <c r="H223" s="189" t="s">
        <v>53</v>
      </c>
      <c r="I223" s="189">
        <v>147805</v>
      </c>
      <c r="J223" s="189">
        <v>27052687</v>
      </c>
      <c r="K223" s="189"/>
      <c r="L223" s="189">
        <v>13574887</v>
      </c>
      <c r="M223" s="189">
        <v>9687694</v>
      </c>
      <c r="N223" s="189">
        <v>11779447.449999999</v>
      </c>
      <c r="O223" s="189">
        <v>5091040</v>
      </c>
      <c r="P223" s="189">
        <v>4129041.93</v>
      </c>
      <c r="Q223" s="189" t="s">
        <v>53</v>
      </c>
      <c r="R223" s="71"/>
      <c r="S223" s="76" t="s">
        <v>330</v>
      </c>
      <c r="T223" s="95"/>
    </row>
    <row r="224" spans="1:21" s="8" customFormat="1">
      <c r="A224" s="1"/>
      <c r="B224" s="2" t="s">
        <v>0</v>
      </c>
      <c r="C224" s="3">
        <v>19.3</v>
      </c>
      <c r="D224" s="2" t="s">
        <v>93</v>
      </c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5"/>
      <c r="S224" s="6"/>
      <c r="T224" s="7"/>
      <c r="U224" s="1"/>
    </row>
    <row r="225" spans="1:21" s="8" customFormat="1">
      <c r="A225" s="9"/>
      <c r="B225" s="1" t="s">
        <v>2</v>
      </c>
      <c r="C225" s="3">
        <v>19.3</v>
      </c>
      <c r="D225" s="10" t="s">
        <v>94</v>
      </c>
      <c r="E225" s="9"/>
      <c r="F225" s="9"/>
      <c r="G225" s="9"/>
      <c r="H225" s="9"/>
      <c r="I225" s="9"/>
      <c r="J225" s="11"/>
      <c r="K225" s="9"/>
      <c r="L225" s="9"/>
      <c r="M225" s="9"/>
      <c r="N225" s="9"/>
      <c r="O225" s="9"/>
      <c r="P225" s="9"/>
      <c r="Q225" s="9"/>
      <c r="R225" s="12"/>
      <c r="S225" s="13"/>
      <c r="T225" s="9"/>
      <c r="U225" s="9"/>
    </row>
    <row r="226" spans="1:21" s="8" customFormat="1">
      <c r="A226" s="9"/>
      <c r="B226" s="1"/>
      <c r="C226" s="3"/>
      <c r="D226" s="10"/>
      <c r="E226" s="9"/>
      <c r="F226" s="9"/>
      <c r="G226" s="9"/>
      <c r="H226" s="9"/>
      <c r="I226" s="9"/>
      <c r="J226" s="11"/>
      <c r="K226" s="9"/>
      <c r="L226" s="9"/>
      <c r="M226" s="9"/>
      <c r="N226" s="9"/>
      <c r="O226" s="9"/>
      <c r="P226" s="9"/>
      <c r="Q226" s="9"/>
      <c r="R226" s="12"/>
      <c r="S226" s="19" t="s">
        <v>4</v>
      </c>
      <c r="T226" s="9"/>
      <c r="U226" s="9"/>
    </row>
    <row r="227" spans="1:21" s="8" customFormat="1">
      <c r="A227" s="100"/>
      <c r="B227" s="100"/>
      <c r="C227" s="101"/>
      <c r="D227" s="102"/>
      <c r="E227" s="103" t="s">
        <v>5</v>
      </c>
      <c r="F227" s="104"/>
      <c r="G227" s="104"/>
      <c r="H227" s="104"/>
      <c r="I227" s="104"/>
      <c r="J227" s="104"/>
      <c r="K227" s="105"/>
      <c r="L227" s="106" t="s">
        <v>6</v>
      </c>
      <c r="M227" s="107"/>
      <c r="N227" s="107"/>
      <c r="O227" s="107"/>
      <c r="P227" s="107"/>
      <c r="Q227" s="107"/>
      <c r="R227" s="108" t="s">
        <v>7</v>
      </c>
      <c r="S227" s="109"/>
      <c r="T227" s="110"/>
      <c r="U227" s="154"/>
    </row>
    <row r="228" spans="1:21" s="8" customFormat="1">
      <c r="A228" s="154"/>
      <c r="B228" s="154"/>
      <c r="C228" s="155"/>
      <c r="D228" s="154"/>
      <c r="E228" s="112" t="s">
        <v>8</v>
      </c>
      <c r="F228" s="113"/>
      <c r="G228" s="113"/>
      <c r="H228" s="113"/>
      <c r="I228" s="113"/>
      <c r="J228" s="113"/>
      <c r="K228" s="114"/>
      <c r="L228" s="115" t="s">
        <v>9</v>
      </c>
      <c r="M228" s="116"/>
      <c r="N228" s="116"/>
      <c r="O228" s="116"/>
      <c r="P228" s="116"/>
      <c r="Q228" s="117"/>
      <c r="R228" s="118" t="s">
        <v>10</v>
      </c>
      <c r="S228" s="119"/>
      <c r="T228" s="110"/>
      <c r="U228" s="154"/>
    </row>
    <row r="229" spans="1:21" s="8" customFormat="1">
      <c r="A229" s="119" t="s">
        <v>11</v>
      </c>
      <c r="B229" s="119"/>
      <c r="C229" s="119"/>
      <c r="D229" s="120"/>
      <c r="E229" s="121"/>
      <c r="F229" s="121" t="s">
        <v>12</v>
      </c>
      <c r="G229" s="121"/>
      <c r="H229" s="121"/>
      <c r="I229" s="121"/>
      <c r="J229" s="158"/>
      <c r="K229" s="123"/>
      <c r="L229" s="124"/>
      <c r="M229" s="124"/>
      <c r="N229" s="124"/>
      <c r="O229" s="124"/>
      <c r="P229" s="124"/>
      <c r="Q229" s="124"/>
      <c r="R229" s="118" t="s">
        <v>13</v>
      </c>
      <c r="S229" s="119"/>
      <c r="T229" s="95"/>
      <c r="U229" s="154"/>
    </row>
    <row r="230" spans="1:21" s="8" customFormat="1">
      <c r="A230" s="119" t="s">
        <v>14</v>
      </c>
      <c r="B230" s="119"/>
      <c r="C230" s="119"/>
      <c r="D230" s="120"/>
      <c r="E230" s="121" t="s">
        <v>15</v>
      </c>
      <c r="F230" s="121" t="s">
        <v>16</v>
      </c>
      <c r="G230" s="121"/>
      <c r="H230" s="121" t="s">
        <v>17</v>
      </c>
      <c r="I230" s="121"/>
      <c r="J230" s="125"/>
      <c r="K230" s="121"/>
      <c r="L230" s="124"/>
      <c r="M230" s="124"/>
      <c r="N230" s="124"/>
      <c r="O230" s="124"/>
      <c r="P230" s="124"/>
      <c r="Q230" s="124"/>
      <c r="R230" s="118" t="s">
        <v>18</v>
      </c>
      <c r="S230" s="119"/>
      <c r="T230" s="95"/>
      <c r="U230" s="154"/>
    </row>
    <row r="231" spans="1:21" s="8" customFormat="1">
      <c r="A231" s="119" t="s">
        <v>19</v>
      </c>
      <c r="B231" s="119"/>
      <c r="C231" s="119"/>
      <c r="D231" s="120"/>
      <c r="E231" s="122" t="s">
        <v>20</v>
      </c>
      <c r="F231" s="121" t="s">
        <v>21</v>
      </c>
      <c r="G231" s="121"/>
      <c r="H231" s="159" t="s">
        <v>22</v>
      </c>
      <c r="I231" s="121"/>
      <c r="J231" s="125"/>
      <c r="K231" s="121"/>
      <c r="L231" s="124" t="s">
        <v>23</v>
      </c>
      <c r="M231" s="124"/>
      <c r="N231" s="124"/>
      <c r="O231" s="124"/>
      <c r="P231" s="124"/>
      <c r="Q231" s="124"/>
      <c r="R231" s="118" t="s">
        <v>24</v>
      </c>
      <c r="S231" s="119"/>
      <c r="T231" s="95"/>
      <c r="U231" s="154"/>
    </row>
    <row r="232" spans="1:21" s="8" customFormat="1">
      <c r="A232" s="127"/>
      <c r="B232" s="127"/>
      <c r="C232" s="127"/>
      <c r="D232" s="128"/>
      <c r="E232" s="122" t="s">
        <v>25</v>
      </c>
      <c r="F232" s="126" t="s">
        <v>26</v>
      </c>
      <c r="G232" s="121" t="s">
        <v>27</v>
      </c>
      <c r="H232" s="126" t="s">
        <v>28</v>
      </c>
      <c r="I232" s="121" t="s">
        <v>29</v>
      </c>
      <c r="J232" s="125" t="s">
        <v>30</v>
      </c>
      <c r="K232" s="121" t="s">
        <v>31</v>
      </c>
      <c r="L232" s="129" t="s">
        <v>32</v>
      </c>
      <c r="M232" s="124" t="s">
        <v>33</v>
      </c>
      <c r="N232" s="124" t="s">
        <v>34</v>
      </c>
      <c r="O232" s="124" t="s">
        <v>35</v>
      </c>
      <c r="P232" s="124" t="s">
        <v>36</v>
      </c>
      <c r="Q232" s="124" t="s">
        <v>37</v>
      </c>
      <c r="R232" s="130"/>
      <c r="S232" s="126"/>
      <c r="T232" s="95"/>
      <c r="U232" s="154"/>
    </row>
    <row r="233" spans="1:21" s="8" customFormat="1">
      <c r="A233" s="131"/>
      <c r="B233" s="131"/>
      <c r="C233" s="132"/>
      <c r="D233" s="133"/>
      <c r="E233" s="134" t="s">
        <v>25</v>
      </c>
      <c r="F233" s="134" t="s">
        <v>38</v>
      </c>
      <c r="G233" s="134" t="s">
        <v>39</v>
      </c>
      <c r="H233" s="134" t="s">
        <v>40</v>
      </c>
      <c r="I233" s="134" t="s">
        <v>41</v>
      </c>
      <c r="J233" s="135" t="s">
        <v>42</v>
      </c>
      <c r="K233" s="134" t="s">
        <v>43</v>
      </c>
      <c r="L233" s="136" t="s">
        <v>44</v>
      </c>
      <c r="M233" s="136" t="s">
        <v>45</v>
      </c>
      <c r="N233" s="136" t="s">
        <v>46</v>
      </c>
      <c r="O233" s="136" t="s">
        <v>47</v>
      </c>
      <c r="P233" s="136" t="s">
        <v>42</v>
      </c>
      <c r="Q233" s="134" t="s">
        <v>43</v>
      </c>
      <c r="R233" s="138"/>
      <c r="S233" s="139"/>
      <c r="T233" s="110"/>
      <c r="U233" s="154"/>
    </row>
    <row r="234" spans="1:21" s="8" customFormat="1" ht="18" customHeight="1">
      <c r="A234" s="191"/>
      <c r="B234" s="190" t="s">
        <v>331</v>
      </c>
      <c r="C234" s="192"/>
      <c r="D234" s="193"/>
      <c r="E234" s="72">
        <v>14563696.25</v>
      </c>
      <c r="F234" s="72">
        <v>6079.5</v>
      </c>
      <c r="G234" s="72">
        <v>118537.61</v>
      </c>
      <c r="H234" s="72" t="s">
        <v>53</v>
      </c>
      <c r="I234" s="72">
        <v>14510</v>
      </c>
      <c r="J234" s="72">
        <v>16569254</v>
      </c>
      <c r="K234" s="72"/>
      <c r="L234" s="72">
        <v>810840.57</v>
      </c>
      <c r="M234" s="72">
        <v>8672609</v>
      </c>
      <c r="N234" s="72">
        <v>6769882.0899999999</v>
      </c>
      <c r="O234" s="72">
        <v>6717968.5</v>
      </c>
      <c r="P234" s="72">
        <v>2716260</v>
      </c>
      <c r="Q234" s="72" t="s">
        <v>53</v>
      </c>
      <c r="R234" s="71"/>
      <c r="S234" s="76" t="s">
        <v>332</v>
      </c>
      <c r="T234" s="95"/>
    </row>
    <row r="235" spans="1:21" s="144" customFormat="1" ht="18" customHeight="1">
      <c r="A235" s="194" t="s">
        <v>333</v>
      </c>
      <c r="B235" s="192"/>
      <c r="C235" s="192"/>
      <c r="D235" s="193"/>
      <c r="E235" s="161">
        <f>SUM(E236:E239)</f>
        <v>49228276.589999996</v>
      </c>
      <c r="F235" s="161">
        <f>SUM(F236:F239)</f>
        <v>104221</v>
      </c>
      <c r="G235" s="161">
        <f>SUM(G236:G239)</f>
        <v>1074798.3700000001</v>
      </c>
      <c r="H235" s="161" t="s">
        <v>53</v>
      </c>
      <c r="I235" s="161">
        <f>SUM(I236:I239)</f>
        <v>118993</v>
      </c>
      <c r="J235" s="161">
        <f>SUM(J236:J239)</f>
        <v>74967353</v>
      </c>
      <c r="K235" s="161" t="s">
        <v>53</v>
      </c>
      <c r="L235" s="161">
        <f t="shared" ref="L235:Q235" si="17">SUM(L236:L239)</f>
        <v>21088574</v>
      </c>
      <c r="M235" s="161">
        <f t="shared" si="17"/>
        <v>24389011</v>
      </c>
      <c r="N235" s="161">
        <f t="shared" si="17"/>
        <v>16203179.089999998</v>
      </c>
      <c r="O235" s="161">
        <f t="shared" si="17"/>
        <v>23591736</v>
      </c>
      <c r="P235" s="161">
        <f t="shared" si="17"/>
        <v>8839659.4900000002</v>
      </c>
      <c r="Q235" s="161">
        <f t="shared" si="17"/>
        <v>13269844</v>
      </c>
      <c r="R235" s="68" t="s">
        <v>334</v>
      </c>
      <c r="S235" s="65"/>
      <c r="T235" s="143"/>
    </row>
    <row r="236" spans="1:21" s="8" customFormat="1" ht="18" customHeight="1">
      <c r="A236" s="191"/>
      <c r="B236" s="190" t="s">
        <v>335</v>
      </c>
      <c r="C236" s="192"/>
      <c r="D236" s="193"/>
      <c r="E236" s="72" t="s">
        <v>53</v>
      </c>
      <c r="F236" s="72" t="s">
        <v>53</v>
      </c>
      <c r="G236" s="72" t="s">
        <v>53</v>
      </c>
      <c r="H236" s="72" t="s">
        <v>53</v>
      </c>
      <c r="I236" s="72" t="s">
        <v>53</v>
      </c>
      <c r="J236" s="72" t="s">
        <v>53</v>
      </c>
      <c r="K236" s="72" t="s">
        <v>53</v>
      </c>
      <c r="L236" s="72" t="s">
        <v>53</v>
      </c>
      <c r="M236" s="72" t="s">
        <v>53</v>
      </c>
      <c r="N236" s="72" t="s">
        <v>53</v>
      </c>
      <c r="O236" s="72" t="s">
        <v>53</v>
      </c>
      <c r="P236" s="72" t="s">
        <v>53</v>
      </c>
      <c r="Q236" s="72" t="s">
        <v>53</v>
      </c>
      <c r="R236" s="63"/>
      <c r="S236" s="76" t="s">
        <v>336</v>
      </c>
      <c r="T236" s="95"/>
    </row>
    <row r="237" spans="1:21" s="8" customFormat="1" ht="18" customHeight="1">
      <c r="A237" s="191"/>
      <c r="B237" s="190" t="s">
        <v>337</v>
      </c>
      <c r="C237" s="170"/>
      <c r="D237" s="171"/>
      <c r="E237" s="72">
        <v>17318656.859999999</v>
      </c>
      <c r="F237" s="72">
        <v>56110</v>
      </c>
      <c r="G237" s="72">
        <v>701176.27</v>
      </c>
      <c r="H237" s="72" t="s">
        <v>53</v>
      </c>
      <c r="I237" s="72">
        <v>540</v>
      </c>
      <c r="J237" s="72">
        <v>23319630</v>
      </c>
      <c r="K237" s="72"/>
      <c r="L237" s="72" t="s">
        <v>53</v>
      </c>
      <c r="M237" s="72">
        <v>8161770</v>
      </c>
      <c r="N237" s="72">
        <v>4336357.1899999995</v>
      </c>
      <c r="O237" s="72">
        <v>5052612</v>
      </c>
      <c r="P237" s="72">
        <v>2864000</v>
      </c>
      <c r="Q237" s="72">
        <v>13269844</v>
      </c>
      <c r="R237" s="63"/>
      <c r="S237" s="76" t="s">
        <v>338</v>
      </c>
      <c r="T237" s="95"/>
    </row>
    <row r="238" spans="1:21" s="8" customFormat="1" ht="18" customHeight="1">
      <c r="A238" s="191"/>
      <c r="B238" s="190" t="s">
        <v>339</v>
      </c>
      <c r="C238" s="170"/>
      <c r="D238" s="171"/>
      <c r="E238" s="72">
        <v>16418110.4</v>
      </c>
      <c r="F238" s="72">
        <v>34920.199999999997</v>
      </c>
      <c r="G238" s="72">
        <v>162963.85999999999</v>
      </c>
      <c r="H238" s="72" t="s">
        <v>53</v>
      </c>
      <c r="I238" s="72">
        <v>103465</v>
      </c>
      <c r="J238" s="72">
        <v>31995621</v>
      </c>
      <c r="K238" s="72"/>
      <c r="L238" s="72">
        <v>11423078</v>
      </c>
      <c r="M238" s="72">
        <v>5844695</v>
      </c>
      <c r="N238" s="72">
        <v>6348469.0399999991</v>
      </c>
      <c r="O238" s="72">
        <v>15668909</v>
      </c>
      <c r="P238" s="72">
        <v>3143359.49</v>
      </c>
      <c r="Q238" s="72" t="s">
        <v>53</v>
      </c>
      <c r="R238" s="63"/>
      <c r="S238" s="76" t="s">
        <v>340</v>
      </c>
      <c r="T238" s="95"/>
    </row>
    <row r="239" spans="1:21" s="8" customFormat="1" ht="18" customHeight="1">
      <c r="A239" s="191"/>
      <c r="B239" s="190" t="s">
        <v>341</v>
      </c>
      <c r="C239" s="170"/>
      <c r="D239" s="171"/>
      <c r="E239" s="72">
        <v>15491509.33</v>
      </c>
      <c r="F239" s="72">
        <v>13190.8</v>
      </c>
      <c r="G239" s="72">
        <v>210658.24</v>
      </c>
      <c r="H239" s="72" t="s">
        <v>53</v>
      </c>
      <c r="I239" s="72">
        <v>14988</v>
      </c>
      <c r="J239" s="72">
        <v>19652102</v>
      </c>
      <c r="K239" s="72"/>
      <c r="L239" s="72">
        <v>9665496</v>
      </c>
      <c r="M239" s="72">
        <v>10382546</v>
      </c>
      <c r="N239" s="72">
        <v>5518352.8599999994</v>
      </c>
      <c r="O239" s="72">
        <v>2870215</v>
      </c>
      <c r="P239" s="72">
        <v>2832300</v>
      </c>
      <c r="Q239" s="72" t="s">
        <v>53</v>
      </c>
      <c r="R239" s="63"/>
      <c r="S239" s="76" t="s">
        <v>342</v>
      </c>
      <c r="T239" s="95"/>
    </row>
    <row r="240" spans="1:21" s="144" customFormat="1" ht="18" customHeight="1">
      <c r="A240" s="194" t="s">
        <v>343</v>
      </c>
      <c r="B240" s="192"/>
      <c r="C240" s="192"/>
      <c r="D240" s="193"/>
      <c r="E240" s="161">
        <f>SUM(E241:E245)</f>
        <v>34779162.079999998</v>
      </c>
      <c r="F240" s="161">
        <f t="shared" ref="F240:Q240" si="18">SUM(F241:F245)</f>
        <v>64052.800000000003</v>
      </c>
      <c r="G240" s="161">
        <f t="shared" si="18"/>
        <v>362389.92</v>
      </c>
      <c r="H240" s="161">
        <f t="shared" si="18"/>
        <v>8470</v>
      </c>
      <c r="I240" s="161">
        <f t="shared" si="18"/>
        <v>265159.5</v>
      </c>
      <c r="J240" s="161">
        <f t="shared" si="18"/>
        <v>66030301</v>
      </c>
      <c r="K240" s="161">
        <f t="shared" si="18"/>
        <v>679</v>
      </c>
      <c r="L240" s="161">
        <f t="shared" si="18"/>
        <v>26545425</v>
      </c>
      <c r="M240" s="161">
        <f t="shared" si="18"/>
        <v>24960277.119999997</v>
      </c>
      <c r="N240" s="161">
        <f t="shared" si="18"/>
        <v>11698546.949999999</v>
      </c>
      <c r="O240" s="161">
        <f t="shared" si="18"/>
        <v>18316068</v>
      </c>
      <c r="P240" s="161">
        <f t="shared" si="18"/>
        <v>3851888.85</v>
      </c>
      <c r="Q240" s="161">
        <f t="shared" si="18"/>
        <v>91498</v>
      </c>
      <c r="R240" s="68" t="s">
        <v>344</v>
      </c>
      <c r="S240" s="65"/>
      <c r="T240" s="143"/>
    </row>
    <row r="241" spans="1:20" s="8" customFormat="1" ht="18" customHeight="1">
      <c r="A241" s="191"/>
      <c r="B241" s="190" t="s">
        <v>345</v>
      </c>
      <c r="C241" s="170"/>
      <c r="D241" s="171"/>
      <c r="E241" s="195">
        <v>19373238.68</v>
      </c>
      <c r="F241" s="195">
        <v>54478.8</v>
      </c>
      <c r="G241" s="195">
        <v>249916.25</v>
      </c>
      <c r="H241" s="72" t="s">
        <v>53</v>
      </c>
      <c r="I241" s="195">
        <v>123260</v>
      </c>
      <c r="J241" s="72">
        <v>43069667</v>
      </c>
      <c r="K241" s="72">
        <v>679</v>
      </c>
      <c r="L241" s="72">
        <v>16387105</v>
      </c>
      <c r="M241" s="72">
        <v>13602844.869999999</v>
      </c>
      <c r="N241" s="72">
        <v>6290422.5499999998</v>
      </c>
      <c r="O241" s="72">
        <v>10012568</v>
      </c>
      <c r="P241" s="72">
        <v>3592358.65</v>
      </c>
      <c r="Q241" s="72">
        <v>91498</v>
      </c>
      <c r="R241" s="63"/>
      <c r="S241" s="76" t="s">
        <v>346</v>
      </c>
      <c r="T241" s="95"/>
    </row>
    <row r="242" spans="1:20" s="8" customFormat="1" ht="18" customHeight="1">
      <c r="A242" s="191"/>
      <c r="B242" s="190" t="s">
        <v>347</v>
      </c>
      <c r="C242" s="170"/>
      <c r="D242" s="171"/>
      <c r="E242" s="72" t="s">
        <v>53</v>
      </c>
      <c r="F242" s="72" t="s">
        <v>53</v>
      </c>
      <c r="G242" s="72" t="s">
        <v>53</v>
      </c>
      <c r="H242" s="72" t="s">
        <v>53</v>
      </c>
      <c r="I242" s="72" t="s">
        <v>53</v>
      </c>
      <c r="J242" s="72" t="s">
        <v>53</v>
      </c>
      <c r="K242" s="72" t="s">
        <v>53</v>
      </c>
      <c r="L242" s="72" t="s">
        <v>53</v>
      </c>
      <c r="M242" s="72" t="s">
        <v>53</v>
      </c>
      <c r="N242" s="72" t="s">
        <v>53</v>
      </c>
      <c r="O242" s="72" t="s">
        <v>53</v>
      </c>
      <c r="P242" s="72" t="s">
        <v>53</v>
      </c>
      <c r="Q242" s="72" t="s">
        <v>53</v>
      </c>
      <c r="R242" s="63"/>
      <c r="S242" s="76" t="s">
        <v>348</v>
      </c>
      <c r="T242" s="95"/>
    </row>
    <row r="243" spans="1:20" s="8" customFormat="1" ht="18" customHeight="1">
      <c r="A243" s="191"/>
      <c r="B243" s="190" t="s">
        <v>349</v>
      </c>
      <c r="C243" s="170"/>
      <c r="D243" s="171"/>
      <c r="E243" s="72" t="s">
        <v>53</v>
      </c>
      <c r="F243" s="72" t="s">
        <v>53</v>
      </c>
      <c r="G243" s="72" t="s">
        <v>53</v>
      </c>
      <c r="H243" s="72" t="s">
        <v>53</v>
      </c>
      <c r="I243" s="72" t="s">
        <v>53</v>
      </c>
      <c r="J243" s="72" t="s">
        <v>53</v>
      </c>
      <c r="K243" s="72" t="s">
        <v>53</v>
      </c>
      <c r="L243" s="72" t="s">
        <v>53</v>
      </c>
      <c r="M243" s="72" t="s">
        <v>53</v>
      </c>
      <c r="N243" s="72" t="s">
        <v>53</v>
      </c>
      <c r="O243" s="72" t="s">
        <v>53</v>
      </c>
      <c r="P243" s="72" t="s">
        <v>53</v>
      </c>
      <c r="Q243" s="72" t="s">
        <v>53</v>
      </c>
      <c r="R243" s="63"/>
      <c r="S243" s="76" t="s">
        <v>350</v>
      </c>
      <c r="T243" s="95"/>
    </row>
    <row r="244" spans="1:20" s="8" customFormat="1" ht="18" customHeight="1">
      <c r="A244" s="191"/>
      <c r="B244" s="190" t="s">
        <v>351</v>
      </c>
      <c r="C244" s="170"/>
      <c r="D244" s="171"/>
      <c r="E244" s="72">
        <v>15405923.4</v>
      </c>
      <c r="F244" s="72">
        <v>9574</v>
      </c>
      <c r="G244" s="72">
        <v>112473.67</v>
      </c>
      <c r="H244" s="72">
        <v>8470</v>
      </c>
      <c r="I244" s="72">
        <v>141899.5</v>
      </c>
      <c r="J244" s="72">
        <v>22960634</v>
      </c>
      <c r="K244" s="72" t="s">
        <v>53</v>
      </c>
      <c r="L244" s="72">
        <v>10158320</v>
      </c>
      <c r="M244" s="72">
        <v>11357432.25</v>
      </c>
      <c r="N244" s="72">
        <v>5408124.3999999994</v>
      </c>
      <c r="O244" s="72">
        <v>8303500</v>
      </c>
      <c r="P244" s="72">
        <v>259530.2</v>
      </c>
      <c r="Q244" s="72" t="s">
        <v>53</v>
      </c>
      <c r="R244" s="63"/>
      <c r="S244" s="76" t="s">
        <v>352</v>
      </c>
      <c r="T244" s="95"/>
    </row>
    <row r="245" spans="1:20" s="8" customFormat="1" ht="18" customHeight="1">
      <c r="A245" s="196"/>
      <c r="B245" s="196" t="s">
        <v>353</v>
      </c>
      <c r="C245" s="197"/>
      <c r="D245" s="198"/>
      <c r="E245" s="199" t="s">
        <v>53</v>
      </c>
      <c r="F245" s="199" t="s">
        <v>53</v>
      </c>
      <c r="G245" s="199" t="s">
        <v>53</v>
      </c>
      <c r="H245" s="199" t="s">
        <v>53</v>
      </c>
      <c r="I245" s="199" t="s">
        <v>53</v>
      </c>
      <c r="J245" s="199" t="s">
        <v>53</v>
      </c>
      <c r="K245" s="199" t="s">
        <v>53</v>
      </c>
      <c r="L245" s="199" t="s">
        <v>53</v>
      </c>
      <c r="M245" s="199" t="s">
        <v>53</v>
      </c>
      <c r="N245" s="199" t="s">
        <v>53</v>
      </c>
      <c r="O245" s="199" t="s">
        <v>53</v>
      </c>
      <c r="P245" s="199" t="s">
        <v>53</v>
      </c>
      <c r="Q245" s="199" t="s">
        <v>53</v>
      </c>
      <c r="R245" s="200"/>
      <c r="S245" s="201" t="s">
        <v>354</v>
      </c>
      <c r="T245" s="95"/>
    </row>
    <row r="246" spans="1:20" s="8" customFormat="1" ht="5.25" customHeight="1">
      <c r="C246" s="21"/>
      <c r="R246" s="202"/>
      <c r="S246" s="203"/>
      <c r="T246" s="95"/>
    </row>
    <row r="247" spans="1:20" s="8" customFormat="1" ht="15.95" customHeight="1">
      <c r="B247" s="204" t="s">
        <v>355</v>
      </c>
      <c r="D247" s="205"/>
      <c r="E247" s="206"/>
      <c r="F247" s="206"/>
      <c r="G247" s="206"/>
      <c r="H247" s="207"/>
      <c r="R247" s="202"/>
      <c r="S247" s="203"/>
      <c r="T247" s="95"/>
    </row>
    <row r="248" spans="1:20" s="8" customFormat="1" ht="15.95" customHeight="1">
      <c r="A248" s="208"/>
      <c r="B248" s="204" t="s">
        <v>356</v>
      </c>
      <c r="D248" s="205"/>
      <c r="E248" s="206"/>
      <c r="F248" s="206"/>
      <c r="G248" s="206"/>
      <c r="H248" s="207"/>
      <c r="R248" s="202"/>
      <c r="S248" s="203"/>
      <c r="T248" s="95"/>
    </row>
    <row r="249" spans="1:20" ht="15.95" customHeight="1">
      <c r="J249" s="20"/>
    </row>
    <row r="250" spans="1:20" ht="15.95" customHeight="1">
      <c r="A250" s="209"/>
      <c r="B250" s="209"/>
      <c r="C250" s="111"/>
      <c r="D250" s="210"/>
      <c r="E250" s="210"/>
      <c r="F250" s="25"/>
      <c r="G250" s="25"/>
      <c r="H250" s="25"/>
      <c r="I250" s="25"/>
      <c r="J250" s="92"/>
      <c r="K250" s="25"/>
      <c r="L250" s="25"/>
      <c r="M250" s="25"/>
      <c r="N250" s="25"/>
      <c r="O250" s="25"/>
      <c r="P250" s="25"/>
      <c r="Q250" s="25"/>
      <c r="R250" s="211"/>
      <c r="S250" s="212"/>
    </row>
    <row r="251" spans="1:20">
      <c r="A251" s="25"/>
      <c r="B251" s="25"/>
      <c r="C251" s="96"/>
      <c r="D251" s="25"/>
      <c r="E251" s="25"/>
      <c r="F251" s="25"/>
      <c r="G251" s="25"/>
      <c r="H251" s="25"/>
      <c r="I251" s="25"/>
      <c r="J251" s="92"/>
      <c r="K251" s="25"/>
      <c r="L251" s="25"/>
      <c r="M251" s="25"/>
      <c r="N251" s="25"/>
      <c r="O251" s="25"/>
      <c r="P251" s="25"/>
      <c r="Q251" s="25"/>
      <c r="R251" s="211"/>
      <c r="S251" s="212"/>
    </row>
    <row r="252" spans="1:20">
      <c r="A252" s="25"/>
      <c r="B252" s="25"/>
      <c r="C252" s="96"/>
      <c r="D252" s="25"/>
      <c r="E252" s="25"/>
      <c r="F252" s="25"/>
      <c r="G252" s="25"/>
      <c r="H252" s="25"/>
      <c r="I252" s="25"/>
      <c r="J252" s="92"/>
      <c r="K252" s="25"/>
      <c r="L252" s="25"/>
      <c r="M252" s="25"/>
      <c r="N252" s="25"/>
      <c r="O252" s="25"/>
      <c r="P252" s="25"/>
      <c r="Q252" s="25"/>
      <c r="R252" s="211"/>
      <c r="S252" s="212"/>
    </row>
    <row r="253" spans="1:20">
      <c r="A253" s="25"/>
      <c r="B253" s="25"/>
      <c r="C253" s="96"/>
      <c r="D253" s="25"/>
      <c r="E253" s="25"/>
      <c r="F253" s="25"/>
      <c r="G253" s="25"/>
      <c r="H253" s="25"/>
      <c r="I253" s="25"/>
      <c r="J253" s="92"/>
      <c r="K253" s="25"/>
      <c r="L253" s="25"/>
      <c r="M253" s="25"/>
      <c r="N253" s="25"/>
      <c r="O253" s="25"/>
      <c r="P253" s="25"/>
      <c r="Q253" s="25"/>
      <c r="R253" s="211"/>
      <c r="S253" s="212"/>
    </row>
    <row r="254" spans="1:20">
      <c r="A254" s="25"/>
      <c r="B254" s="25"/>
      <c r="C254" s="96"/>
      <c r="D254" s="25"/>
      <c r="E254" s="25"/>
      <c r="F254" s="25"/>
      <c r="G254" s="25"/>
      <c r="H254" s="25"/>
      <c r="I254" s="25"/>
      <c r="J254" s="92"/>
      <c r="K254" s="25"/>
      <c r="L254" s="25"/>
      <c r="M254" s="25"/>
      <c r="N254" s="25"/>
      <c r="O254" s="25"/>
      <c r="P254" s="25"/>
      <c r="Q254" s="25"/>
      <c r="R254" s="211"/>
      <c r="S254" s="212"/>
    </row>
    <row r="255" spans="1:20">
      <c r="A255" s="25"/>
      <c r="B255" s="25"/>
      <c r="C255" s="96"/>
      <c r="D255" s="25"/>
      <c r="E255" s="25"/>
      <c r="F255" s="25"/>
      <c r="G255" s="25"/>
      <c r="H255" s="25"/>
      <c r="I255" s="25"/>
      <c r="J255" s="92"/>
      <c r="K255" s="25"/>
      <c r="L255" s="25"/>
      <c r="M255" s="25"/>
      <c r="N255" s="25"/>
      <c r="O255" s="25"/>
      <c r="P255" s="25"/>
      <c r="Q255" s="25"/>
      <c r="R255" s="211"/>
      <c r="S255" s="212"/>
    </row>
    <row r="256" spans="1:20">
      <c r="A256" s="25"/>
      <c r="B256" s="25"/>
      <c r="C256" s="96"/>
      <c r="D256" s="25"/>
      <c r="E256" s="25"/>
      <c r="F256" s="25"/>
      <c r="G256" s="25"/>
      <c r="H256" s="25"/>
      <c r="I256" s="25"/>
      <c r="J256" s="92"/>
      <c r="K256" s="25"/>
      <c r="L256" s="25"/>
      <c r="M256" s="25"/>
      <c r="N256" s="25"/>
      <c r="O256" s="25"/>
      <c r="P256" s="25"/>
      <c r="Q256" s="25"/>
      <c r="R256" s="211"/>
      <c r="S256" s="212"/>
    </row>
    <row r="257" spans="1:19">
      <c r="A257" s="25"/>
      <c r="B257" s="25"/>
      <c r="C257" s="96"/>
      <c r="D257" s="25"/>
      <c r="E257" s="25"/>
      <c r="F257" s="25"/>
      <c r="G257" s="25"/>
      <c r="H257" s="25"/>
      <c r="I257" s="25"/>
      <c r="J257" s="92"/>
      <c r="K257" s="25"/>
      <c r="L257" s="25"/>
      <c r="M257" s="25"/>
      <c r="N257" s="25"/>
      <c r="O257" s="25"/>
      <c r="P257" s="25"/>
      <c r="Q257" s="25"/>
      <c r="R257" s="211"/>
      <c r="S257" s="212"/>
    </row>
  </sheetData>
  <mergeCells count="89">
    <mergeCell ref="A231:D231"/>
    <mergeCell ref="R231:S231"/>
    <mergeCell ref="E228:K228"/>
    <mergeCell ref="L228:Q228"/>
    <mergeCell ref="R228:S228"/>
    <mergeCell ref="A229:D229"/>
    <mergeCell ref="R229:S229"/>
    <mergeCell ref="A230:D230"/>
    <mergeCell ref="R230:S230"/>
    <mergeCell ref="A198:D198"/>
    <mergeCell ref="R198:S198"/>
    <mergeCell ref="A199:D199"/>
    <mergeCell ref="R199:S199"/>
    <mergeCell ref="E227:K227"/>
    <mergeCell ref="L227:Q227"/>
    <mergeCell ref="E195:K195"/>
    <mergeCell ref="L195:Q195"/>
    <mergeCell ref="E196:K196"/>
    <mergeCell ref="L196:Q196"/>
    <mergeCell ref="R196:S196"/>
    <mergeCell ref="A197:D197"/>
    <mergeCell ref="R197:S197"/>
    <mergeCell ref="A166:D166"/>
    <mergeCell ref="R166:S166"/>
    <mergeCell ref="A167:D167"/>
    <mergeCell ref="R167:S167"/>
    <mergeCell ref="A168:D168"/>
    <mergeCell ref="R168:S168"/>
    <mergeCell ref="A137:D137"/>
    <mergeCell ref="R137:S137"/>
    <mergeCell ref="E164:K164"/>
    <mergeCell ref="L164:Q164"/>
    <mergeCell ref="E165:K165"/>
    <mergeCell ref="L165:Q165"/>
    <mergeCell ref="R165:S165"/>
    <mergeCell ref="E134:K134"/>
    <mergeCell ref="L134:Q134"/>
    <mergeCell ref="R134:S134"/>
    <mergeCell ref="A135:D135"/>
    <mergeCell ref="R135:S135"/>
    <mergeCell ref="A136:D136"/>
    <mergeCell ref="R136:S136"/>
    <mergeCell ref="A104:D104"/>
    <mergeCell ref="R104:S104"/>
    <mergeCell ref="A105:D105"/>
    <mergeCell ref="R105:S105"/>
    <mergeCell ref="E133:K133"/>
    <mergeCell ref="L133:Q133"/>
    <mergeCell ref="E101:K101"/>
    <mergeCell ref="L101:Q101"/>
    <mergeCell ref="E102:K102"/>
    <mergeCell ref="L102:Q102"/>
    <mergeCell ref="R102:S102"/>
    <mergeCell ref="A103:D103"/>
    <mergeCell ref="R103:S103"/>
    <mergeCell ref="A72:D72"/>
    <mergeCell ref="R72:S72"/>
    <mergeCell ref="A73:D73"/>
    <mergeCell ref="R73:S73"/>
    <mergeCell ref="A74:D74"/>
    <mergeCell ref="R74:S74"/>
    <mergeCell ref="A43:D43"/>
    <mergeCell ref="R43:S43"/>
    <mergeCell ref="E70:K70"/>
    <mergeCell ref="L70:Q70"/>
    <mergeCell ref="E71:K71"/>
    <mergeCell ref="L71:Q71"/>
    <mergeCell ref="R71:S71"/>
    <mergeCell ref="E40:K40"/>
    <mergeCell ref="L40:Q40"/>
    <mergeCell ref="R40:S40"/>
    <mergeCell ref="A41:D41"/>
    <mergeCell ref="R41:S41"/>
    <mergeCell ref="A42:D42"/>
    <mergeCell ref="R42:S42"/>
    <mergeCell ref="A8:D8"/>
    <mergeCell ref="R8:S8"/>
    <mergeCell ref="A9:D9"/>
    <mergeCell ref="R9:S9"/>
    <mergeCell ref="A12:D12"/>
    <mergeCell ref="E39:K39"/>
    <mergeCell ref="L39:Q39"/>
    <mergeCell ref="E5:K5"/>
    <mergeCell ref="L5:Q5"/>
    <mergeCell ref="E6:K6"/>
    <mergeCell ref="L6:Q6"/>
    <mergeCell ref="R6:S6"/>
    <mergeCell ref="A7:D7"/>
    <mergeCell ref="R7:S7"/>
  </mergeCells>
  <pageMargins left="0.45" right="0" top="0.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T-19.3.</vt:lpstr>
      <vt:lpstr>'T-19.3.'!Print_Area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2018-11-06T03:25:26Z</dcterms:created>
  <dcterms:modified xsi:type="dcterms:W3CDTF">2018-11-06T03:25:31Z</dcterms:modified>
</cp:coreProperties>
</file>