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2"/>
  </bookViews>
  <sheets>
    <sheet name="T-16.1" sheetId="1" r:id="rId1"/>
    <sheet name="T-16.2" sheetId="2" r:id="rId2"/>
    <sheet name="T-16.3" sheetId="7" r:id="rId3"/>
    <sheet name="T-16.4" sheetId="8" r:id="rId4"/>
  </sheets>
  <definedNames>
    <definedName name="_xlnm.Print_Area" localSheetId="0">'T-16.1'!$A$1:$P$25</definedName>
    <definedName name="_xlnm.Print_Area" localSheetId="1">'T-16.2'!$A$1:$N$31</definedName>
    <definedName name="_xlnm.Print_Area" localSheetId="2">'T-16.3'!$A$1:$O$30</definedName>
    <definedName name="_xlnm.Print_Area" localSheetId="3">'T-16.4'!$A$1:$Q$56</definedName>
  </definedNames>
  <calcPr calcId="144525"/>
</workbook>
</file>

<file path=xl/calcChain.xml><?xml version="1.0" encoding="utf-8"?>
<calcChain xmlns="http://schemas.openxmlformats.org/spreadsheetml/2006/main">
  <c r="G6" i="1" l="1"/>
  <c r="H6" i="1"/>
  <c r="I6" i="1"/>
  <c r="J6" i="1"/>
  <c r="F6" i="1"/>
  <c r="G10" i="1" l="1"/>
  <c r="G9" i="1" s="1"/>
  <c r="H10" i="1"/>
  <c r="H9" i="1" s="1"/>
  <c r="I10" i="1"/>
  <c r="I9" i="1" s="1"/>
  <c r="J10" i="1"/>
  <c r="J9" i="1" s="1"/>
  <c r="F10" i="1"/>
  <c r="F9" i="1" s="1"/>
  <c r="I19" i="7" l="1"/>
  <c r="H19" i="7"/>
  <c r="I18" i="7"/>
  <c r="I17" i="7" s="1"/>
  <c r="H18" i="7"/>
  <c r="H17" i="7" s="1"/>
  <c r="I15" i="7"/>
  <c r="H15" i="7"/>
  <c r="I14" i="7"/>
  <c r="I13" i="7" s="1"/>
  <c r="H14" i="7"/>
  <c r="I11" i="7"/>
  <c r="H11" i="7"/>
  <c r="H9" i="7" s="1"/>
  <c r="I10" i="7"/>
  <c r="I9" i="7" s="1"/>
  <c r="H10" i="7"/>
  <c r="H13" i="7" l="1"/>
</calcChain>
</file>

<file path=xl/sharedStrings.xml><?xml version="1.0" encoding="utf-8"?>
<sst xmlns="http://schemas.openxmlformats.org/spreadsheetml/2006/main" count="269" uniqueCount="199">
  <si>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</si>
  <si>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</si>
  <si>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</si>
  <si>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</si>
  <si>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</si>
  <si>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</si>
  <si>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</si>
  <si>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</si>
  <si>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</si>
  <si>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</si>
  <si>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</si>
  <si>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</si>
  <si>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</si>
  <si>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</si>
  <si>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</si>
  <si>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</si>
  <si>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</si>
  <si>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</si>
  <si>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</si>
  <si>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</si>
  <si>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</si>
  <si>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</si>
  <si>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</si>
  <si>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</si>
  <si>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</si>
  <si>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</si>
  <si>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</si>
  <si>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</si>
  <si>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</si>
  <si>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</si>
  <si>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</si>
  <si>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</si>
  <si>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</si>
  <si>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</si>
  <si>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</si>
  <si>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</si>
  <si>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</si>
  <si>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</si>
  <si>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</si>
  <si>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</si>
  <si>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</si>
  <si>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</si>
  <si>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</si>
  <si>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</si>
  <si>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</si>
  <si>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</si>
  <si>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</si>
  <si>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</si>
  <si>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</si>
  <si>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</si>
  <si>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</si>
  <si>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</si>
  <si>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</si>
  <si>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</si>
  <si>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</si>
  <si>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</si>
  <si>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</si>
  <si>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</si>
  <si>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</si>
  <si>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</si>
  <si>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</si>
  <si>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</si>
  <si>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</si>
  <si>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</si>
  <si>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</si>
  <si>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</si>
  <si>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</si>
  <si>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</si>
  <si>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</si>
  <si>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</si>
  <si>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</si>
  <si>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</si>
  <si>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</si>
  <si>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</si>
  <si>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</si>
  <si>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</si>
  <si>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</si>
  <si>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</si>
  <si>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</si>
  <si>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</si>
  <si>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</si>
  <si>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</si>
  <si>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</si>
  <si>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</si>
  <si>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</si>
  <si>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</si>
  <si>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</si>
  <si>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</si>
  <si>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</si>
  <si>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</si>
  <si>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>Households with Information and Communication Technology Devices by Province of Northeastern Region: 2017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</si>
  <si>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</si>
  <si>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</si>
  <si>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</si>
  <si>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</si>
  <si>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</si>
  <si>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</si>
  <si>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</si>
  <si>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</si>
  <si>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</si>
  <si>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</si>
  <si>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</si>
  <si>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</si>
  <si>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</si>
  <si>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</si>
  <si>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</si>
  <si>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</si>
  <si>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</si>
  <si>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</si>
  <si>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</si>
  <si>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</si>
  <si>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</si>
  <si>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</si>
  <si>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</si>
  <si>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Nong Khai</t>
  </si>
  <si>
    <t>Maha Sarakham</t>
  </si>
  <si>
    <t xml:space="preserve">Roi Et </t>
  </si>
  <si>
    <t>Kalasin</t>
  </si>
  <si>
    <t>Sakon Nakhon</t>
  </si>
  <si>
    <t>Nakhon Phanom</t>
  </si>
  <si>
    <t>Mukdahan</t>
  </si>
  <si>
    <t>Northeastern region</t>
  </si>
  <si>
    <t xml:space="preserve">     Municipal area</t>
  </si>
  <si>
    <t xml:space="preserve">     Non-municipal area</t>
  </si>
  <si>
    <t>Nakhon  Ratchasima</t>
  </si>
  <si>
    <t>Buri Ram</t>
  </si>
  <si>
    <t>Surin</t>
  </si>
  <si>
    <t>Si Sa Ket</t>
  </si>
  <si>
    <t>Ubon Ratchathani</t>
  </si>
  <si>
    <t>Yasothon</t>
  </si>
  <si>
    <t>Chaiyaphum</t>
  </si>
  <si>
    <t>Am Nat Charoen</t>
  </si>
  <si>
    <t>Bueng Kan</t>
  </si>
  <si>
    <t>Nong Bua Lam Phu</t>
  </si>
  <si>
    <t>Khon Kaen</t>
  </si>
  <si>
    <t xml:space="preserve">Udon Thani </t>
  </si>
  <si>
    <t>Loei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</si>
  <si>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2560(ต่อ)</t>
  </si>
  <si>
    <t>Households with Information and Communication Technology Devices by Province of Northeastern Region: 2017(Cont.)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</si>
  <si>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</si>
  <si>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</si>
  <si>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</si>
  <si>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Sourec:  The 2015 - 2017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</si>
  <si>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</si>
  <si>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>(2017)</t>
  </si>
  <si>
    <t>(2016)</t>
  </si>
  <si>
    <t>(2015)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</si>
  <si>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</si>
  <si>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</si>
  <si>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</si>
  <si>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</si>
  <si>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</si>
  <si>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</si>
  <si>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</si>
  <si>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</si>
  <si>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</si>
  <si>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</si>
  <si>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</si>
  <si>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</si>
  <si>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</si>
  <si>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</si>
  <si>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</si>
  <si>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</si>
  <si>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</si>
  <si>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อำเภอสิรินธร</t>
  </si>
  <si>
    <t>บริการไปรษณีย์ เป็นรายอำเภอ ปีงบประมาณ 2558 - 2559</t>
  </si>
  <si>
    <t>Postal Services by District: Fiscal Years 2015 - 2016</t>
  </si>
  <si>
    <t>2558 (2015)</t>
  </si>
  <si>
    <t>Mueang Ubon Ratchathani</t>
  </si>
  <si>
    <t>Si Mueang Mai District</t>
  </si>
  <si>
    <t>Khong Chiam  District</t>
  </si>
  <si>
    <t>Khueang Nai  District</t>
  </si>
  <si>
    <t>Khemarat  District</t>
  </si>
  <si>
    <t>Det Udom  District</t>
  </si>
  <si>
    <t>Na Chaluai District</t>
  </si>
  <si>
    <t>Nam Yuen  District</t>
  </si>
  <si>
    <t>Buntharik  District</t>
  </si>
  <si>
    <t>Trakan Phuet Phon District</t>
  </si>
  <si>
    <t>Kut Khaopun District</t>
  </si>
  <si>
    <t>Muang Sam Sip District</t>
  </si>
  <si>
    <t>Warin Chamrap  District</t>
  </si>
  <si>
    <t>Phibun Mangsahan District</t>
  </si>
  <si>
    <t>Tan Sum District</t>
  </si>
  <si>
    <t>Pho Sai District</t>
  </si>
  <si>
    <t>Samrong District</t>
  </si>
  <si>
    <t>Sirindhorn District</t>
  </si>
  <si>
    <t>Telephone Services: 2012 - 2016</t>
  </si>
  <si>
    <t>2555</t>
  </si>
  <si>
    <t>2556</t>
  </si>
  <si>
    <t>2557</t>
  </si>
  <si>
    <t>2558</t>
  </si>
  <si>
    <t>(2014)</t>
  </si>
  <si>
    <t>(2013)</t>
  </si>
  <si>
    <t>(2012)</t>
  </si>
  <si>
    <t xml:space="preserve">Sourec:  The 2017  Information and Communication Technology Survey on Household, National Statistical Office </t>
  </si>
  <si>
    <t>บริการโทรศัพท์ พ.ศ. 2554 - 2558</t>
  </si>
  <si>
    <t>2554</t>
  </si>
  <si>
    <t>(2011)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</si>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</sst>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0" fontId="15" fillId="0" borderId="0"/>
    <xf numFmtId="0" fontId="11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/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0" fillId="0" borderId="0" xfId="0" applyFont="1" applyBorder="1" applyAlignment="1"/>
    <xf numFmtId="187" fontId="12" fillId="0" borderId="0" xfId="1" applyNumberFormat="1" applyFont="1" applyFill="1" applyBorder="1" applyAlignment="1">
      <alignment horizontal="left" vertical="center"/>
    </xf>
    <xf numFmtId="0" fontId="12" fillId="0" borderId="0" xfId="0" applyFont="1" applyBorder="1" applyAlignment="1"/>
    <xf numFmtId="0" fontId="12" fillId="0" borderId="6" xfId="0" applyFont="1" applyBorder="1"/>
    <xf numFmtId="0" fontId="13" fillId="0" borderId="0" xfId="0" applyFont="1" applyBorder="1" applyAlignment="1"/>
    <xf numFmtId="187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6" xfId="0" applyFont="1" applyBorder="1"/>
    <xf numFmtId="0" fontId="14" fillId="0" borderId="0" xfId="0" applyFont="1" applyBorder="1" applyAlignment="1"/>
    <xf numFmtId="187" fontId="4" fillId="0" borderId="0" xfId="1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6" xfId="0" applyFont="1" applyBorder="1"/>
    <xf numFmtId="0" fontId="14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14" fillId="0" borderId="4" xfId="0" applyFont="1" applyBorder="1" applyAlignment="1"/>
    <xf numFmtId="187" fontId="4" fillId="0" borderId="4" xfId="1" applyNumberFormat="1" applyFont="1" applyBorder="1" applyAlignment="1">
      <alignment vertical="center"/>
    </xf>
    <xf numFmtId="0" fontId="4" fillId="0" borderId="4" xfId="0" applyFont="1" applyBorder="1" applyAlignment="1"/>
    <xf numFmtId="0" fontId="4" fillId="0" borderId="4" xfId="2" applyFont="1" applyBorder="1" applyAlignment="1">
      <alignment horizontal="left" vertical="center"/>
    </xf>
    <xf numFmtId="187" fontId="6" fillId="0" borderId="0" xfId="3" applyNumberFormat="1" applyFont="1" applyBorder="1"/>
    <xf numFmtId="187" fontId="6" fillId="0" borderId="6" xfId="3" applyNumberFormat="1" applyFont="1" applyBorder="1"/>
    <xf numFmtId="0" fontId="5" fillId="0" borderId="0" xfId="4" applyFont="1" applyBorder="1" applyAlignment="1">
      <alignment horizontal="center"/>
    </xf>
    <xf numFmtId="0" fontId="6" fillId="0" borderId="0" xfId="5" applyFont="1" applyBorder="1" applyAlignment="1">
      <alignment horizontal="left" indent="1"/>
    </xf>
    <xf numFmtId="187" fontId="6" fillId="0" borderId="7" xfId="6" applyNumberFormat="1" applyFont="1" applyBorder="1" applyAlignment="1">
      <alignment vertical="center"/>
    </xf>
    <xf numFmtId="187" fontId="6" fillId="0" borderId="0" xfId="6" applyNumberFormat="1" applyFont="1" applyAlignment="1">
      <alignment vertical="center"/>
    </xf>
    <xf numFmtId="187" fontId="6" fillId="0" borderId="7" xfId="6" applyNumberFormat="1" applyFont="1" applyBorder="1"/>
    <xf numFmtId="187" fontId="6" fillId="0" borderId="6" xfId="6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5" fillId="0" borderId="7" xfId="6" applyNumberFormat="1" applyFont="1" applyBorder="1"/>
    <xf numFmtId="4" fontId="5" fillId="0" borderId="7" xfId="4" applyNumberFormat="1" applyFont="1" applyBorder="1"/>
    <xf numFmtId="4" fontId="6" fillId="0" borderId="7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6" fillId="0" borderId="7" xfId="0" applyNumberFormat="1" applyFont="1" applyBorder="1"/>
    <xf numFmtId="4" fontId="5" fillId="0" borderId="7" xfId="0" applyNumberFormat="1" applyFont="1" applyBorder="1"/>
    <xf numFmtId="187" fontId="6" fillId="0" borderId="5" xfId="6" applyNumberFormat="1" applyFont="1" applyBorder="1"/>
    <xf numFmtId="0" fontId="4" fillId="0" borderId="10" xfId="0" quotePrefix="1" applyFont="1" applyBorder="1" applyAlignment="1">
      <alignment horizontal="center"/>
    </xf>
    <xf numFmtId="187" fontId="5" fillId="0" borderId="7" xfId="0" applyNumberFormat="1" applyFont="1" applyBorder="1"/>
    <xf numFmtId="187" fontId="5" fillId="0" borderId="6" xfId="6" applyNumberFormat="1" applyFont="1" applyBorder="1"/>
    <xf numFmtId="41" fontId="6" fillId="0" borderId="7" xfId="6" applyNumberFormat="1" applyFont="1" applyBorder="1" applyAlignment="1">
      <alignment vertical="center"/>
    </xf>
    <xf numFmtId="41" fontId="6" fillId="0" borderId="0" xfId="6" applyNumberFormat="1" applyFont="1" applyAlignment="1">
      <alignment vertical="center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87" fontId="5" fillId="0" borderId="0" xfId="3" applyNumberFormat="1" applyFont="1" applyBorder="1" applyAlignment="1">
      <alignment horizontal="center"/>
    </xf>
    <xf numFmtId="187" fontId="5" fillId="0" borderId="6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7">
    <cellStyle name="Comma" xfId="6" builtinId="3"/>
    <cellStyle name="Comma 2" xfId="3"/>
    <cellStyle name="Comma 4" xfId="1"/>
    <cellStyle name="Normal" xfId="0" builtinId="0"/>
    <cellStyle name="Normal 2" xfId="4"/>
    <cellStyle name="Normal 4" xfId="2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</xdr:row>
      <xdr:rowOff>19050</xdr:rowOff>
    </xdr:from>
    <xdr:to>
      <xdr:col>15</xdr:col>
      <xdr:colOff>333375</xdr:colOff>
      <xdr:row>24</xdr:row>
      <xdr:rowOff>105644</xdr:rowOff>
    </xdr:to>
    <xdr:grpSp>
      <xdr:nvGrpSpPr>
        <xdr:cNvPr id="9" name="Group 8"/>
        <xdr:cNvGrpSpPr/>
      </xdr:nvGrpSpPr>
      <xdr:grpSpPr>
        <a:xfrm>
          <a:off x="9467850" y="1400175"/>
          <a:ext cx="400050" cy="5030069"/>
          <a:chOff x="9467850" y="1400175"/>
          <a:chExt cx="400050" cy="5030069"/>
        </a:xfrm>
      </xdr:grpSpPr>
      <xdr:grpSp>
        <xdr:nvGrpSpPr>
          <xdr:cNvPr id="6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29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10" name="Group 9"/>
        <xdr:cNvGrpSpPr/>
      </xdr:nvGrpSpPr>
      <xdr:grpSpPr>
        <a:xfrm>
          <a:off x="9582150" y="76200"/>
          <a:ext cx="390525" cy="4220893"/>
          <a:chOff x="9582150" y="76200"/>
          <a:chExt cx="390525" cy="4220893"/>
        </a:xfrm>
      </xdr:grpSpPr>
      <xdr:grpSp>
        <xdr:nvGrpSpPr>
          <xdr:cNvPr id="7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190500</xdr:rowOff>
    </xdr:from>
    <xdr:to>
      <xdr:col>14</xdr:col>
      <xdr:colOff>314325</xdr:colOff>
      <xdr:row>27</xdr:row>
      <xdr:rowOff>19919</xdr:rowOff>
    </xdr:to>
    <xdr:grpSp>
      <xdr:nvGrpSpPr>
        <xdr:cNvPr id="10" name="Group 9"/>
        <xdr:cNvGrpSpPr/>
      </xdr:nvGrpSpPr>
      <xdr:grpSpPr>
        <a:xfrm>
          <a:off x="9496425" y="1600200"/>
          <a:ext cx="409575" cy="503006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9525</xdr:rowOff>
    </xdr:from>
    <xdr:to>
      <xdr:col>17</xdr:col>
      <xdr:colOff>19050</xdr:colOff>
      <xdr:row>17</xdr:row>
      <xdr:rowOff>191818</xdr:rowOff>
    </xdr:to>
    <xdr:grpSp>
      <xdr:nvGrpSpPr>
        <xdr:cNvPr id="10" name="Group 9"/>
        <xdr:cNvGrpSpPr/>
      </xdr:nvGrpSpPr>
      <xdr:grpSpPr>
        <a:xfrm>
          <a:off x="9629775" y="9525"/>
          <a:ext cx="390525" cy="4220893"/>
          <a:chOff x="9629775" y="76200"/>
          <a:chExt cx="390525" cy="4220893"/>
        </a:xfrm>
      </xdr:grpSpPr>
      <xdr:grpSp>
        <xdr:nvGrpSpPr>
          <xdr:cNvPr id="12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15</xdr:col>
      <xdr:colOff>19050</xdr:colOff>
      <xdr:row>33</xdr:row>
      <xdr:rowOff>123825</xdr:rowOff>
    </xdr:from>
    <xdr:to>
      <xdr:col>16</xdr:col>
      <xdr:colOff>276225</xdr:colOff>
      <xdr:row>54</xdr:row>
      <xdr:rowOff>229469</xdr:rowOff>
    </xdr:to>
    <xdr:grpSp>
      <xdr:nvGrpSpPr>
        <xdr:cNvPr id="17" name="Group 9"/>
        <xdr:cNvGrpSpPr/>
      </xdr:nvGrpSpPr>
      <xdr:grpSpPr>
        <a:xfrm>
          <a:off x="9515475" y="8315325"/>
          <a:ext cx="409575" cy="5030069"/>
          <a:chOff x="9496425" y="1295400"/>
          <a:chExt cx="409575" cy="5030069"/>
        </a:xfrm>
      </xdr:grpSpPr>
      <xdr:grpSp>
        <xdr:nvGrpSpPr>
          <xdr:cNvPr id="1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2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25"/>
  <sheetViews>
    <sheetView showGridLines="0" view="pageBreakPreview" zoomScaleNormal="100" zoomScaleSheetLayoutView="100" workbookViewId="0">
      <selection activeCell="E16" sqref="E16"/>
    </sheetView>
  </sheetViews>
  <sheetFormatPr defaultRowHeight="18.7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>
      <c r="B1" s="103" t="s">
        <v>0</v>
      </c>
      <c r="C1" s="103"/>
      <c r="D1" s="2">
        <v>16.100000000000001</v>
      </c>
      <c r="E1" s="3" t="s">
        <v>195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103" t="s">
        <v>48</v>
      </c>
      <c r="C2" s="103"/>
      <c r="D2" s="2">
        <v>16.100000000000001</v>
      </c>
      <c r="E2" s="3" t="s">
        <v>186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4" t="s">
        <v>45</v>
      </c>
    </row>
    <row r="4" spans="1:15" ht="21.75" customHeight="1">
      <c r="A4" s="9"/>
      <c r="B4" s="99" t="s">
        <v>2</v>
      </c>
      <c r="C4" s="99"/>
      <c r="D4" s="99"/>
      <c r="E4" s="101"/>
      <c r="F4" s="10" t="s">
        <v>196</v>
      </c>
      <c r="G4" s="10" t="s">
        <v>187</v>
      </c>
      <c r="H4" s="10" t="s">
        <v>188</v>
      </c>
      <c r="I4" s="10" t="s">
        <v>189</v>
      </c>
      <c r="J4" s="10" t="s">
        <v>190</v>
      </c>
      <c r="K4" s="10"/>
      <c r="L4" s="11"/>
      <c r="M4" s="99" t="s">
        <v>4</v>
      </c>
      <c r="N4" s="99"/>
    </row>
    <row r="5" spans="1:15" ht="21.75" customHeight="1">
      <c r="A5" s="12"/>
      <c r="B5" s="100"/>
      <c r="C5" s="100"/>
      <c r="D5" s="100"/>
      <c r="E5" s="102"/>
      <c r="F5" s="13" t="s">
        <v>197</v>
      </c>
      <c r="G5" s="13" t="s">
        <v>193</v>
      </c>
      <c r="H5" s="13" t="s">
        <v>192</v>
      </c>
      <c r="I5" s="13" t="s">
        <v>191</v>
      </c>
      <c r="J5" s="13" t="s">
        <v>146</v>
      </c>
      <c r="K5" s="93"/>
      <c r="L5" s="14"/>
      <c r="M5" s="100"/>
      <c r="N5" s="100"/>
    </row>
    <row r="6" spans="1:15" s="7" customFormat="1" ht="31.5" customHeight="1">
      <c r="A6" s="5" t="s">
        <v>64</v>
      </c>
      <c r="C6" s="5"/>
      <c r="D6" s="5"/>
      <c r="E6" s="15"/>
      <c r="F6" s="94">
        <f>SUM(F7:F8)</f>
        <v>82825</v>
      </c>
      <c r="G6" s="94">
        <f t="shared" ref="G6:J6" si="0">SUM(G7:G8)</f>
        <v>82832</v>
      </c>
      <c r="H6" s="94">
        <f t="shared" si="0"/>
        <v>82851</v>
      </c>
      <c r="I6" s="94">
        <f t="shared" si="0"/>
        <v>82689</v>
      </c>
      <c r="J6" s="94">
        <f t="shared" si="0"/>
        <v>82682</v>
      </c>
      <c r="K6" s="5" t="s">
        <v>65</v>
      </c>
      <c r="L6" s="6"/>
    </row>
    <row r="7" spans="1:15" s="17" customFormat="1" ht="23.25" customHeight="1">
      <c r="B7" s="17" t="s">
        <v>37</v>
      </c>
      <c r="E7" s="18"/>
      <c r="F7" s="80">
        <v>62682</v>
      </c>
      <c r="G7" s="80">
        <v>62677</v>
      </c>
      <c r="H7" s="80">
        <v>62668</v>
      </c>
      <c r="I7" s="80">
        <v>62506</v>
      </c>
      <c r="J7" s="80">
        <v>62499</v>
      </c>
      <c r="L7" s="20" t="s">
        <v>77</v>
      </c>
    </row>
    <row r="8" spans="1:15" s="17" customFormat="1" ht="23.25" customHeight="1">
      <c r="B8" s="17" t="s">
        <v>16</v>
      </c>
      <c r="F8" s="80">
        <v>20143</v>
      </c>
      <c r="G8" s="80">
        <v>20155</v>
      </c>
      <c r="H8" s="81">
        <v>20183</v>
      </c>
      <c r="I8" s="80">
        <v>20183</v>
      </c>
      <c r="J8" s="80">
        <v>20183</v>
      </c>
      <c r="L8" s="20" t="s">
        <v>3</v>
      </c>
    </row>
    <row r="9" spans="1:15" s="7" customFormat="1" ht="31.5" customHeight="1">
      <c r="A9" s="5" t="s">
        <v>44</v>
      </c>
      <c r="C9" s="5"/>
      <c r="D9" s="5"/>
      <c r="E9" s="21"/>
      <c r="F9" s="95">
        <f>F10+F17</f>
        <v>63237</v>
      </c>
      <c r="G9" s="95">
        <f t="shared" ref="G9:J9" si="1">G10+G17</f>
        <v>61478</v>
      </c>
      <c r="H9" s="95">
        <f t="shared" si="1"/>
        <v>59262</v>
      </c>
      <c r="I9" s="95">
        <f t="shared" si="1"/>
        <v>56026</v>
      </c>
      <c r="J9" s="95">
        <f t="shared" si="1"/>
        <v>54485</v>
      </c>
      <c r="K9" s="5" t="s">
        <v>17</v>
      </c>
      <c r="L9" s="6"/>
    </row>
    <row r="10" spans="1:15" s="17" customFormat="1" ht="22.5" customHeight="1">
      <c r="B10" s="17" t="s">
        <v>37</v>
      </c>
      <c r="E10" s="18"/>
      <c r="F10" s="83">
        <f>SUM(F11:F16)</f>
        <v>52577</v>
      </c>
      <c r="G10" s="83">
        <f t="shared" ref="G10:J10" si="2">SUM(G11:G16)</f>
        <v>52151</v>
      </c>
      <c r="H10" s="83">
        <f t="shared" si="2"/>
        <v>51195</v>
      </c>
      <c r="I10" s="83">
        <f t="shared" si="2"/>
        <v>49332</v>
      </c>
      <c r="J10" s="83">
        <f t="shared" si="2"/>
        <v>48991</v>
      </c>
      <c r="L10" s="20" t="s">
        <v>77</v>
      </c>
    </row>
    <row r="11" spans="1:15" s="17" customFormat="1" ht="22.5" customHeight="1">
      <c r="B11" s="23"/>
      <c r="C11" s="24" t="s">
        <v>18</v>
      </c>
      <c r="D11" s="23"/>
      <c r="E11" s="18"/>
      <c r="F11" s="83">
        <v>4667</v>
      </c>
      <c r="G11" s="83">
        <v>4667</v>
      </c>
      <c r="H11" s="81">
        <v>4668</v>
      </c>
      <c r="I11" s="80">
        <v>4668</v>
      </c>
      <c r="J11" s="80">
        <v>4668</v>
      </c>
      <c r="M11" s="20" t="s">
        <v>11</v>
      </c>
    </row>
    <row r="12" spans="1:15" s="17" customFormat="1" ht="22.5" customHeight="1">
      <c r="C12" s="17" t="s">
        <v>19</v>
      </c>
      <c r="F12" s="80">
        <v>39348</v>
      </c>
      <c r="G12" s="80">
        <v>39077</v>
      </c>
      <c r="H12" s="81">
        <v>38975</v>
      </c>
      <c r="I12" s="80">
        <v>38815</v>
      </c>
      <c r="J12" s="80">
        <v>38829</v>
      </c>
      <c r="M12" s="20" t="s">
        <v>12</v>
      </c>
    </row>
    <row r="13" spans="1:15" s="17" customFormat="1" ht="22.5" customHeight="1">
      <c r="C13" s="17" t="s">
        <v>20</v>
      </c>
      <c r="F13" s="80">
        <v>3187</v>
      </c>
      <c r="G13" s="80">
        <v>3187</v>
      </c>
      <c r="H13" s="81">
        <v>3178</v>
      </c>
      <c r="I13" s="80">
        <v>3178</v>
      </c>
      <c r="J13" s="80">
        <v>3178</v>
      </c>
      <c r="M13" s="20" t="s">
        <v>13</v>
      </c>
    </row>
    <row r="14" spans="1:15" s="17" customFormat="1" ht="22.5" customHeight="1">
      <c r="C14" s="17" t="s">
        <v>37</v>
      </c>
      <c r="F14" s="80">
        <v>1024</v>
      </c>
      <c r="G14" s="80">
        <v>1023</v>
      </c>
      <c r="H14" s="81">
        <v>1015</v>
      </c>
      <c r="I14" s="80">
        <v>965</v>
      </c>
      <c r="J14" s="80">
        <v>965</v>
      </c>
      <c r="M14" s="20" t="s">
        <v>77</v>
      </c>
    </row>
    <row r="15" spans="1:15" s="17" customFormat="1" ht="22.5" customHeight="1">
      <c r="C15" s="17" t="s">
        <v>66</v>
      </c>
      <c r="F15" s="80">
        <v>4351</v>
      </c>
      <c r="G15" s="80">
        <v>4197</v>
      </c>
      <c r="H15" s="81">
        <v>3359</v>
      </c>
      <c r="I15" s="80">
        <v>1706</v>
      </c>
      <c r="J15" s="80">
        <v>1351</v>
      </c>
      <c r="M15" s="17" t="s">
        <v>76</v>
      </c>
    </row>
    <row r="16" spans="1:15" s="17" customFormat="1" ht="22.5" customHeight="1">
      <c r="C16" s="17" t="s">
        <v>81</v>
      </c>
      <c r="F16" s="96">
        <v>0</v>
      </c>
      <c r="G16" s="96">
        <v>0</v>
      </c>
      <c r="H16" s="97">
        <v>0</v>
      </c>
      <c r="I16" s="96">
        <v>0</v>
      </c>
      <c r="J16" s="96">
        <v>0</v>
      </c>
      <c r="M16" s="17" t="s">
        <v>82</v>
      </c>
    </row>
    <row r="17" spans="1:14" s="17" customFormat="1" ht="22.5" customHeight="1">
      <c r="B17" s="17" t="s">
        <v>16</v>
      </c>
      <c r="E17" s="18"/>
      <c r="F17" s="80">
        <v>10660</v>
      </c>
      <c r="G17" s="80">
        <v>9327</v>
      </c>
      <c r="H17" s="81">
        <v>8067</v>
      </c>
      <c r="I17" s="80">
        <v>6694</v>
      </c>
      <c r="J17" s="80">
        <v>5494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69</v>
      </c>
      <c r="H20" s="7" t="s">
        <v>39</v>
      </c>
    </row>
    <row r="21" spans="1:14" s="7" customFormat="1" ht="18.75" customHeight="1">
      <c r="B21" s="7" t="s">
        <v>78</v>
      </c>
      <c r="H21" s="29" t="s">
        <v>40</v>
      </c>
    </row>
    <row r="22" spans="1:14" s="7" customFormat="1" ht="18.75" customHeight="1">
      <c r="B22" s="7" t="s">
        <v>79</v>
      </c>
      <c r="H22" s="7" t="s">
        <v>41</v>
      </c>
    </row>
    <row r="23" spans="1:14" s="7" customFormat="1" ht="18.75" customHeight="1">
      <c r="H23" s="7" t="s">
        <v>42</v>
      </c>
    </row>
    <row r="24" spans="1:14" s="7" customFormat="1" ht="18.75" customHeight="1">
      <c r="B24" s="22" t="s">
        <v>38</v>
      </c>
      <c r="H24" s="22" t="s">
        <v>68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4">
    <mergeCell ref="M4:N5"/>
    <mergeCell ref="B4:E5"/>
    <mergeCell ref="B1:C1"/>
    <mergeCell ref="B2:C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32"/>
  <sheetViews>
    <sheetView showGridLines="0" view="pageBreakPreview" zoomScaleNormal="100" zoomScaleSheetLayoutView="100" workbookViewId="0">
      <selection activeCell="C23" sqref="C23"/>
    </sheetView>
  </sheetViews>
  <sheetFormatPr defaultRowHeight="18.75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>
      <c r="A1" s="3"/>
      <c r="B1" s="3" t="s">
        <v>0</v>
      </c>
      <c r="C1" s="2">
        <v>16.2</v>
      </c>
      <c r="D1" s="3" t="s">
        <v>165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48</v>
      </c>
      <c r="C2" s="2">
        <v>16.2</v>
      </c>
      <c r="D2" s="3" t="s">
        <v>166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4" t="s">
        <v>47</v>
      </c>
      <c r="B4" s="104"/>
      <c r="C4" s="104"/>
      <c r="D4" s="105"/>
      <c r="E4" s="30"/>
      <c r="F4" s="112" t="s">
        <v>198</v>
      </c>
      <c r="G4" s="113"/>
      <c r="H4" s="114"/>
      <c r="I4" s="112" t="s">
        <v>167</v>
      </c>
      <c r="J4" s="113"/>
      <c r="K4" s="114"/>
      <c r="L4" s="104" t="s">
        <v>43</v>
      </c>
      <c r="M4" s="22"/>
      <c r="N4" s="22"/>
      <c r="O4" s="22"/>
    </row>
    <row r="5" spans="1:15" s="7" customFormat="1" ht="22.5" customHeight="1">
      <c r="A5" s="106"/>
      <c r="B5" s="106"/>
      <c r="C5" s="106"/>
      <c r="D5" s="107"/>
      <c r="E5" s="42"/>
      <c r="F5" s="42" t="s">
        <v>10</v>
      </c>
      <c r="G5" s="42" t="s">
        <v>9</v>
      </c>
      <c r="H5" s="42" t="s">
        <v>5</v>
      </c>
      <c r="I5" s="42" t="s">
        <v>10</v>
      </c>
      <c r="J5" s="42" t="s">
        <v>9</v>
      </c>
      <c r="K5" s="42" t="s">
        <v>5</v>
      </c>
      <c r="L5" s="106"/>
      <c r="M5" s="22"/>
      <c r="N5" s="22"/>
      <c r="O5" s="22"/>
    </row>
    <row r="6" spans="1:15" s="7" customFormat="1" ht="22.5" customHeight="1">
      <c r="A6" s="106"/>
      <c r="B6" s="106"/>
      <c r="C6" s="106"/>
      <c r="D6" s="107"/>
      <c r="E6" s="42" t="s">
        <v>75</v>
      </c>
      <c r="F6" s="42" t="s">
        <v>6</v>
      </c>
      <c r="G6" s="42" t="s">
        <v>6</v>
      </c>
      <c r="H6" s="42" t="s">
        <v>7</v>
      </c>
      <c r="I6" s="42" t="s">
        <v>6</v>
      </c>
      <c r="J6" s="42" t="s">
        <v>6</v>
      </c>
      <c r="K6" s="42" t="s">
        <v>7</v>
      </c>
      <c r="L6" s="106"/>
      <c r="M6" s="22"/>
      <c r="N6" s="22"/>
      <c r="O6" s="22"/>
    </row>
    <row r="7" spans="1:15" s="7" customFormat="1" ht="22.5" customHeight="1">
      <c r="A7" s="108"/>
      <c r="B7" s="108"/>
      <c r="C7" s="108"/>
      <c r="D7" s="109"/>
      <c r="E7" s="47" t="s">
        <v>80</v>
      </c>
      <c r="F7" s="47" t="s">
        <v>70</v>
      </c>
      <c r="G7" s="47" t="s">
        <v>71</v>
      </c>
      <c r="H7" s="47" t="s">
        <v>8</v>
      </c>
      <c r="I7" s="47" t="s">
        <v>70</v>
      </c>
      <c r="J7" s="47" t="s">
        <v>71</v>
      </c>
      <c r="K7" s="47" t="s">
        <v>8</v>
      </c>
      <c r="L7" s="108"/>
      <c r="M7" s="22"/>
      <c r="N7" s="22"/>
      <c r="O7" s="22"/>
    </row>
    <row r="8" spans="1:15" s="7" customFormat="1" ht="3" customHeight="1">
      <c r="A8" s="40"/>
      <c r="B8" s="40"/>
      <c r="C8" s="40"/>
      <c r="D8" s="41"/>
      <c r="E8" s="42"/>
      <c r="F8" s="42"/>
      <c r="G8" s="42"/>
      <c r="H8" s="42"/>
      <c r="I8" s="42"/>
      <c r="J8" s="42"/>
      <c r="K8" s="42"/>
      <c r="L8" s="40"/>
    </row>
    <row r="9" spans="1:15" s="7" customFormat="1" ht="22.5" customHeight="1">
      <c r="A9" s="110" t="s">
        <v>21</v>
      </c>
      <c r="B9" s="110"/>
      <c r="C9" s="110"/>
      <c r="D9" s="111"/>
      <c r="E9" s="98">
        <v>24</v>
      </c>
      <c r="F9" s="84">
        <v>8474557</v>
      </c>
      <c r="G9" s="84">
        <v>46402</v>
      </c>
      <c r="H9" s="84">
        <v>1475155</v>
      </c>
      <c r="I9" s="84">
        <v>7881301</v>
      </c>
      <c r="J9" s="84">
        <v>77845</v>
      </c>
      <c r="K9" s="84">
        <v>2528435</v>
      </c>
      <c r="L9" s="78" t="s">
        <v>1</v>
      </c>
      <c r="M9" s="22"/>
      <c r="N9" s="22"/>
      <c r="O9" s="22"/>
    </row>
    <row r="10" spans="1:15" s="7" customFormat="1" ht="17.25">
      <c r="A10" s="76"/>
      <c r="B10" s="76" t="s">
        <v>147</v>
      </c>
      <c r="C10" s="76"/>
      <c r="D10" s="77"/>
      <c r="E10" s="16">
        <v>5</v>
      </c>
      <c r="F10" s="85">
        <v>5579355</v>
      </c>
      <c r="G10" s="85">
        <v>19063</v>
      </c>
      <c r="H10" s="85">
        <v>726051</v>
      </c>
      <c r="I10" s="85">
        <v>5004849</v>
      </c>
      <c r="J10" s="85">
        <v>38086</v>
      </c>
      <c r="K10" s="85">
        <v>1315071</v>
      </c>
      <c r="L10" s="79" t="s">
        <v>168</v>
      </c>
      <c r="M10" s="22"/>
      <c r="N10" s="22"/>
      <c r="O10" s="22"/>
    </row>
    <row r="11" spans="1:15" s="7" customFormat="1" ht="17.25">
      <c r="A11" s="76"/>
      <c r="B11" s="76" t="s">
        <v>148</v>
      </c>
      <c r="C11" s="76"/>
      <c r="D11" s="77"/>
      <c r="E11" s="48">
        <v>1</v>
      </c>
      <c r="F11" s="85">
        <v>24932</v>
      </c>
      <c r="G11" s="85">
        <v>484</v>
      </c>
      <c r="H11" s="85">
        <v>11092</v>
      </c>
      <c r="I11" s="85">
        <v>111417</v>
      </c>
      <c r="J11" s="85">
        <v>3845</v>
      </c>
      <c r="K11" s="85">
        <v>35240</v>
      </c>
      <c r="L11" s="79" t="s">
        <v>169</v>
      </c>
      <c r="M11" s="22"/>
      <c r="N11" s="22"/>
      <c r="O11" s="22"/>
    </row>
    <row r="12" spans="1:15" s="7" customFormat="1" ht="17.25">
      <c r="A12" s="76"/>
      <c r="B12" s="76" t="s">
        <v>149</v>
      </c>
      <c r="C12" s="76"/>
      <c r="D12" s="77"/>
      <c r="E12" s="48">
        <v>1</v>
      </c>
      <c r="F12" s="85">
        <v>20081</v>
      </c>
      <c r="G12" s="85">
        <v>554</v>
      </c>
      <c r="H12" s="85">
        <v>18098</v>
      </c>
      <c r="I12" s="85">
        <v>15634</v>
      </c>
      <c r="J12" s="85">
        <v>583</v>
      </c>
      <c r="K12" s="85">
        <v>21643</v>
      </c>
      <c r="L12" s="79" t="s">
        <v>170</v>
      </c>
      <c r="M12" s="22"/>
      <c r="N12" s="22"/>
      <c r="O12" s="22"/>
    </row>
    <row r="13" spans="1:15" s="7" customFormat="1" ht="17.25">
      <c r="A13" s="76"/>
      <c r="B13" s="76" t="s">
        <v>150</v>
      </c>
      <c r="C13" s="76"/>
      <c r="D13" s="77"/>
      <c r="E13" s="48">
        <v>2</v>
      </c>
      <c r="F13" s="85">
        <v>61114</v>
      </c>
      <c r="G13" s="85">
        <v>1472</v>
      </c>
      <c r="H13" s="85">
        <v>44408</v>
      </c>
      <c r="I13" s="85">
        <v>34356</v>
      </c>
      <c r="J13" s="85">
        <v>2123</v>
      </c>
      <c r="K13" s="85">
        <v>55318</v>
      </c>
      <c r="L13" s="79" t="s">
        <v>171</v>
      </c>
      <c r="M13" s="22"/>
      <c r="N13" s="22"/>
      <c r="O13" s="22"/>
    </row>
    <row r="14" spans="1:15" s="7" customFormat="1" ht="17.25">
      <c r="A14" s="76"/>
      <c r="B14" s="76" t="s">
        <v>151</v>
      </c>
      <c r="C14" s="76"/>
      <c r="D14" s="77"/>
      <c r="E14" s="48">
        <v>1</v>
      </c>
      <c r="F14" s="85">
        <v>81113</v>
      </c>
      <c r="G14" s="85">
        <v>988</v>
      </c>
      <c r="H14" s="85">
        <v>26243</v>
      </c>
      <c r="I14" s="85">
        <v>156048</v>
      </c>
      <c r="J14" s="85">
        <v>1841</v>
      </c>
      <c r="K14" s="85">
        <v>52897</v>
      </c>
      <c r="L14" s="79" t="s">
        <v>172</v>
      </c>
      <c r="M14" s="22"/>
      <c r="N14" s="22"/>
      <c r="O14" s="22"/>
    </row>
    <row r="15" spans="1:15" s="7" customFormat="1" ht="17.25">
      <c r="A15" s="76"/>
      <c r="B15" s="76" t="s">
        <v>152</v>
      </c>
      <c r="C15" s="76"/>
      <c r="D15" s="77"/>
      <c r="E15" s="48">
        <v>1</v>
      </c>
      <c r="F15" s="85">
        <v>819979</v>
      </c>
      <c r="G15" s="85">
        <v>3756</v>
      </c>
      <c r="H15" s="85">
        <v>126057</v>
      </c>
      <c r="I15" s="85">
        <v>789464</v>
      </c>
      <c r="J15" s="85">
        <v>4941</v>
      </c>
      <c r="K15" s="85">
        <v>179434</v>
      </c>
      <c r="L15" s="79" t="s">
        <v>173</v>
      </c>
      <c r="M15" s="22"/>
      <c r="N15" s="22"/>
      <c r="O15" s="22"/>
    </row>
    <row r="16" spans="1:15" s="7" customFormat="1" ht="17.25">
      <c r="A16" s="76"/>
      <c r="B16" s="76" t="s">
        <v>153</v>
      </c>
      <c r="C16" s="76"/>
      <c r="D16" s="77"/>
      <c r="E16" s="48">
        <v>1</v>
      </c>
      <c r="F16" s="85">
        <v>170678</v>
      </c>
      <c r="G16" s="85">
        <v>771</v>
      </c>
      <c r="H16" s="85">
        <v>24846</v>
      </c>
      <c r="I16" s="85">
        <v>118518</v>
      </c>
      <c r="J16" s="85">
        <v>1873</v>
      </c>
      <c r="K16" s="85">
        <v>152279</v>
      </c>
      <c r="L16" s="79" t="s">
        <v>174</v>
      </c>
      <c r="M16" s="22"/>
      <c r="N16" s="22"/>
      <c r="O16" s="22"/>
    </row>
    <row r="17" spans="1:15" s="7" customFormat="1" ht="17.25">
      <c r="A17" s="76"/>
      <c r="B17" s="76" t="s">
        <v>154</v>
      </c>
      <c r="C17" s="76"/>
      <c r="D17" s="77"/>
      <c r="E17" s="48">
        <v>1</v>
      </c>
      <c r="F17" s="85">
        <v>87508</v>
      </c>
      <c r="G17" s="85">
        <v>1846</v>
      </c>
      <c r="H17" s="85">
        <v>42463</v>
      </c>
      <c r="I17" s="85">
        <v>87328</v>
      </c>
      <c r="J17" s="85">
        <v>2474</v>
      </c>
      <c r="K17" s="85">
        <v>83764</v>
      </c>
      <c r="L17" s="79" t="s">
        <v>175</v>
      </c>
      <c r="M17" s="22"/>
      <c r="N17" s="22"/>
      <c r="O17" s="22"/>
    </row>
    <row r="18" spans="1:15" s="7" customFormat="1" ht="17.25">
      <c r="A18" s="76"/>
      <c r="B18" s="76" t="s">
        <v>155</v>
      </c>
      <c r="C18" s="76"/>
      <c r="D18" s="77"/>
      <c r="E18" s="48">
        <v>1</v>
      </c>
      <c r="F18" s="85">
        <v>132166</v>
      </c>
      <c r="G18" s="85">
        <v>581</v>
      </c>
      <c r="H18" s="85">
        <v>28342</v>
      </c>
      <c r="I18" s="85">
        <v>132328</v>
      </c>
      <c r="J18" s="85">
        <v>323</v>
      </c>
      <c r="K18" s="85">
        <v>22053</v>
      </c>
      <c r="L18" s="79" t="s">
        <v>176</v>
      </c>
      <c r="M18" s="22"/>
      <c r="N18" s="22"/>
      <c r="O18" s="22"/>
    </row>
    <row r="19" spans="1:15" s="7" customFormat="1" ht="17.25">
      <c r="A19" s="76"/>
      <c r="B19" s="76" t="s">
        <v>156</v>
      </c>
      <c r="C19" s="76"/>
      <c r="D19" s="77"/>
      <c r="E19" s="48">
        <v>1</v>
      </c>
      <c r="F19" s="85">
        <v>186427</v>
      </c>
      <c r="G19" s="85">
        <v>3300</v>
      </c>
      <c r="H19" s="85">
        <v>67157</v>
      </c>
      <c r="I19" s="85">
        <v>176713</v>
      </c>
      <c r="J19" s="85">
        <v>1927</v>
      </c>
      <c r="K19" s="85">
        <v>77902</v>
      </c>
      <c r="L19" s="79" t="s">
        <v>177</v>
      </c>
      <c r="M19" s="22"/>
      <c r="N19" s="22"/>
      <c r="O19" s="22"/>
    </row>
    <row r="20" spans="1:15" s="7" customFormat="1" ht="17.25">
      <c r="A20" s="76"/>
      <c r="B20" s="76" t="s">
        <v>157</v>
      </c>
      <c r="C20" s="76"/>
      <c r="D20" s="77"/>
      <c r="E20" s="48">
        <v>1</v>
      </c>
      <c r="F20" s="85">
        <v>41947</v>
      </c>
      <c r="G20" s="85">
        <v>332</v>
      </c>
      <c r="H20" s="85">
        <v>14494</v>
      </c>
      <c r="I20" s="85">
        <v>39905</v>
      </c>
      <c r="J20" s="85">
        <v>354</v>
      </c>
      <c r="K20" s="85">
        <v>20266</v>
      </c>
      <c r="L20" s="79" t="s">
        <v>178</v>
      </c>
      <c r="M20" s="22"/>
      <c r="N20" s="22"/>
      <c r="O20" s="22"/>
    </row>
    <row r="21" spans="1:15" s="7" customFormat="1" ht="17.25">
      <c r="A21" s="76"/>
      <c r="B21" s="76" t="s">
        <v>158</v>
      </c>
      <c r="C21" s="76"/>
      <c r="D21" s="77"/>
      <c r="E21" s="48">
        <v>1</v>
      </c>
      <c r="F21" s="85">
        <v>181615</v>
      </c>
      <c r="G21" s="85">
        <v>1950</v>
      </c>
      <c r="H21" s="85">
        <v>40139</v>
      </c>
      <c r="I21" s="85">
        <v>103320</v>
      </c>
      <c r="J21" s="85">
        <v>1404</v>
      </c>
      <c r="K21" s="85">
        <v>44221</v>
      </c>
      <c r="L21" s="79" t="s">
        <v>179</v>
      </c>
      <c r="M21" s="22"/>
      <c r="N21" s="22"/>
      <c r="O21" s="22"/>
    </row>
    <row r="22" spans="1:15" s="7" customFormat="1" ht="17.25">
      <c r="A22" s="76"/>
      <c r="B22" s="76" t="s">
        <v>159</v>
      </c>
      <c r="C22" s="76"/>
      <c r="D22" s="77"/>
      <c r="E22" s="48">
        <v>2</v>
      </c>
      <c r="F22" s="85">
        <v>597747</v>
      </c>
      <c r="G22" s="85">
        <v>8821</v>
      </c>
      <c r="H22" s="85">
        <v>228988</v>
      </c>
      <c r="I22" s="85">
        <v>688310</v>
      </c>
      <c r="J22" s="85">
        <v>15703</v>
      </c>
      <c r="K22" s="85">
        <v>374807</v>
      </c>
      <c r="L22" s="79" t="s">
        <v>180</v>
      </c>
      <c r="M22" s="22"/>
      <c r="N22" s="22"/>
      <c r="O22" s="22"/>
    </row>
    <row r="23" spans="1:15" s="7" customFormat="1" ht="17.25">
      <c r="A23" s="76"/>
      <c r="B23" s="76" t="s">
        <v>160</v>
      </c>
      <c r="C23" s="76"/>
      <c r="D23" s="77"/>
      <c r="E23" s="48">
        <v>1</v>
      </c>
      <c r="F23" s="85">
        <v>334239</v>
      </c>
      <c r="G23" s="85">
        <v>416</v>
      </c>
      <c r="H23" s="85">
        <v>7996</v>
      </c>
      <c r="I23" s="85">
        <v>304633</v>
      </c>
      <c r="J23" s="85">
        <v>353</v>
      </c>
      <c r="K23" s="85">
        <v>7678</v>
      </c>
      <c r="L23" s="79" t="s">
        <v>181</v>
      </c>
      <c r="M23" s="22"/>
      <c r="N23" s="22"/>
      <c r="O23" s="22"/>
    </row>
    <row r="24" spans="1:15" s="7" customFormat="1" ht="17.25">
      <c r="A24" s="76"/>
      <c r="B24" s="76" t="s">
        <v>161</v>
      </c>
      <c r="C24" s="76"/>
      <c r="D24" s="77"/>
      <c r="E24" s="48">
        <v>1</v>
      </c>
      <c r="F24" s="85">
        <v>47456</v>
      </c>
      <c r="G24" s="85">
        <v>452</v>
      </c>
      <c r="H24" s="85">
        <v>15660</v>
      </c>
      <c r="I24" s="85">
        <v>15666</v>
      </c>
      <c r="J24" s="85">
        <v>331</v>
      </c>
      <c r="K24" s="85">
        <v>15756</v>
      </c>
      <c r="L24" s="79" t="s">
        <v>182</v>
      </c>
      <c r="M24" s="22"/>
      <c r="N24" s="22"/>
      <c r="O24" s="22"/>
    </row>
    <row r="25" spans="1:15" s="7" customFormat="1" ht="17.25">
      <c r="A25" s="76"/>
      <c r="B25" s="76" t="s">
        <v>162</v>
      </c>
      <c r="C25" s="76"/>
      <c r="D25" s="77"/>
      <c r="E25" s="48">
        <v>1</v>
      </c>
      <c r="F25" s="85">
        <v>28201</v>
      </c>
      <c r="G25" s="85">
        <v>721</v>
      </c>
      <c r="H25" s="85">
        <v>18246</v>
      </c>
      <c r="I25" s="85">
        <v>35469</v>
      </c>
      <c r="J25" s="85">
        <v>681</v>
      </c>
      <c r="K25" s="85">
        <v>19385</v>
      </c>
      <c r="L25" s="79" t="s">
        <v>183</v>
      </c>
      <c r="M25" s="22"/>
      <c r="N25" s="22"/>
      <c r="O25" s="22"/>
    </row>
    <row r="26" spans="1:15" s="7" customFormat="1" ht="17.25">
      <c r="A26" s="76"/>
      <c r="B26" s="76" t="s">
        <v>163</v>
      </c>
      <c r="C26" s="76"/>
      <c r="D26" s="77"/>
      <c r="E26" s="48">
        <v>1</v>
      </c>
      <c r="F26" s="85">
        <v>44374</v>
      </c>
      <c r="G26" s="85">
        <v>383</v>
      </c>
      <c r="H26" s="85">
        <v>16821</v>
      </c>
      <c r="I26" s="85">
        <v>42770</v>
      </c>
      <c r="J26" s="85">
        <v>384</v>
      </c>
      <c r="K26" s="85">
        <v>22163</v>
      </c>
      <c r="L26" s="79" t="s">
        <v>184</v>
      </c>
      <c r="M26" s="22"/>
      <c r="N26" s="22"/>
      <c r="O26" s="22"/>
    </row>
    <row r="27" spans="1:15" s="7" customFormat="1" ht="17.25">
      <c r="A27" s="76"/>
      <c r="B27" s="76" t="s">
        <v>164</v>
      </c>
      <c r="C27" s="76"/>
      <c r="D27" s="77"/>
      <c r="E27" s="48">
        <v>1</v>
      </c>
      <c r="F27" s="85">
        <v>35625</v>
      </c>
      <c r="G27" s="85">
        <v>512</v>
      </c>
      <c r="H27" s="85">
        <v>18054</v>
      </c>
      <c r="I27" s="85">
        <v>24573</v>
      </c>
      <c r="J27" s="85">
        <v>619</v>
      </c>
      <c r="K27" s="85">
        <v>28558</v>
      </c>
      <c r="L27" s="79" t="s">
        <v>185</v>
      </c>
      <c r="M27" s="22"/>
      <c r="N27" s="22"/>
      <c r="O27" s="22"/>
    </row>
    <row r="28" spans="1:15" s="7" customFormat="1" ht="3" customHeight="1">
      <c r="A28" s="25"/>
      <c r="B28" s="25"/>
      <c r="C28" s="25"/>
      <c r="D28" s="26"/>
      <c r="E28" s="28"/>
      <c r="F28" s="28"/>
      <c r="G28" s="28"/>
      <c r="H28" s="28"/>
      <c r="I28" s="28"/>
      <c r="J28" s="27"/>
      <c r="K28" s="26"/>
      <c r="L28" s="25"/>
      <c r="M28" s="22"/>
      <c r="N28" s="22"/>
      <c r="O28" s="22"/>
    </row>
    <row r="29" spans="1:15" s="7" customFormat="1" ht="3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</row>
    <row r="30" spans="1:15" s="7" customFormat="1" ht="17.25">
      <c r="A30" s="22" t="s">
        <v>14</v>
      </c>
      <c r="B30" s="22"/>
      <c r="C30" s="22"/>
      <c r="D30" s="22"/>
      <c r="E30" s="22"/>
      <c r="F30" s="22"/>
      <c r="G30" s="22"/>
      <c r="H30" s="22"/>
      <c r="I30" s="22" t="s">
        <v>88</v>
      </c>
      <c r="K30" s="22"/>
      <c r="L30" s="22"/>
      <c r="M30" s="22"/>
      <c r="N30" s="22"/>
      <c r="O30" s="22"/>
    </row>
    <row r="31" spans="1:15" s="7" customFormat="1" ht="17.25">
      <c r="A31" s="22"/>
      <c r="B31" s="22" t="s">
        <v>87</v>
      </c>
      <c r="C31" s="22"/>
      <c r="D31" s="22"/>
      <c r="E31" s="22"/>
      <c r="F31" s="22"/>
      <c r="G31" s="22"/>
      <c r="H31" s="22"/>
      <c r="I31" s="22" t="s">
        <v>15</v>
      </c>
      <c r="K31" s="22"/>
      <c r="L31" s="22"/>
      <c r="M31" s="22"/>
      <c r="N31" s="22"/>
      <c r="O31" s="22"/>
    </row>
    <row r="32" spans="1:15" s="7" customFormat="1" ht="23.25" customHeight="1">
      <c r="A32" s="22"/>
      <c r="I32" s="22"/>
      <c r="J32" s="22"/>
      <c r="K32" s="22"/>
      <c r="L32" s="22"/>
      <c r="M32" s="22"/>
      <c r="N32" s="22"/>
      <c r="O32" s="22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P26"/>
  <sheetViews>
    <sheetView showGridLines="0" tabSelected="1" view="pageBreakPreview" zoomScaleNormal="100" zoomScaleSheetLayoutView="100" workbookViewId="0">
      <selection activeCell="M22" sqref="M22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140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48</v>
      </c>
      <c r="C2" s="2">
        <v>16.3</v>
      </c>
      <c r="D2" s="3" t="s">
        <v>141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4" t="s">
        <v>46</v>
      </c>
    </row>
    <row r="5" spans="1:16" s="7" customFormat="1" ht="26.25" customHeight="1">
      <c r="A5" s="118" t="s">
        <v>36</v>
      </c>
      <c r="B5" s="118"/>
      <c r="C5" s="118"/>
      <c r="D5" s="119"/>
      <c r="E5" s="115" t="s">
        <v>22</v>
      </c>
      <c r="F5" s="116"/>
      <c r="G5" s="116"/>
      <c r="H5" s="115" t="s">
        <v>35</v>
      </c>
      <c r="I5" s="116"/>
      <c r="J5" s="117"/>
      <c r="K5" s="31"/>
      <c r="L5" s="118" t="s">
        <v>72</v>
      </c>
      <c r="M5" s="118"/>
      <c r="N5" s="32"/>
    </row>
    <row r="6" spans="1:16" s="7" customFormat="1" ht="25.5" customHeight="1">
      <c r="A6" s="120"/>
      <c r="B6" s="120"/>
      <c r="C6" s="120"/>
      <c r="D6" s="121"/>
      <c r="E6" s="45">
        <v>2558</v>
      </c>
      <c r="F6" s="45">
        <v>2559</v>
      </c>
      <c r="G6" s="45">
        <v>2560</v>
      </c>
      <c r="H6" s="45">
        <v>2558</v>
      </c>
      <c r="I6" s="45">
        <v>2559</v>
      </c>
      <c r="J6" s="45">
        <v>2560</v>
      </c>
      <c r="K6" s="35"/>
      <c r="L6" s="120"/>
      <c r="M6" s="120"/>
      <c r="N6" s="32"/>
    </row>
    <row r="7" spans="1:16" s="7" customFormat="1" ht="25.5" customHeight="1">
      <c r="A7" s="122"/>
      <c r="B7" s="122"/>
      <c r="C7" s="122"/>
      <c r="D7" s="123"/>
      <c r="E7" s="46" t="s">
        <v>146</v>
      </c>
      <c r="F7" s="46" t="s">
        <v>145</v>
      </c>
      <c r="G7" s="46" t="s">
        <v>144</v>
      </c>
      <c r="H7" s="46" t="s">
        <v>146</v>
      </c>
      <c r="I7" s="46" t="s">
        <v>145</v>
      </c>
      <c r="J7" s="46" t="s">
        <v>144</v>
      </c>
      <c r="K7" s="33"/>
      <c r="L7" s="122"/>
      <c r="M7" s="122"/>
      <c r="N7" s="32"/>
    </row>
    <row r="8" spans="1:16" s="7" customFormat="1" ht="9.75" customHeight="1">
      <c r="A8" s="40"/>
      <c r="B8" s="40"/>
      <c r="C8" s="40"/>
      <c r="D8" s="41"/>
      <c r="E8" s="42"/>
      <c r="F8" s="43"/>
      <c r="G8" s="43"/>
      <c r="H8" s="42"/>
      <c r="I8" s="43"/>
      <c r="J8" s="43"/>
      <c r="K8" s="34"/>
      <c r="L8" s="40"/>
      <c r="M8" s="40"/>
      <c r="N8" s="32"/>
    </row>
    <row r="9" spans="1:16" s="7" customFormat="1" ht="27.75" customHeight="1">
      <c r="A9" s="7" t="s">
        <v>23</v>
      </c>
      <c r="D9" s="15"/>
      <c r="E9" s="86">
        <v>1596287</v>
      </c>
      <c r="F9" s="86">
        <v>1593659</v>
      </c>
      <c r="G9" s="86">
        <v>1588939</v>
      </c>
      <c r="H9" s="87">
        <f t="shared" ref="H9" si="0">SUM(H10:H11)</f>
        <v>100</v>
      </c>
      <c r="I9" s="87">
        <f>SUM(I10:I11)</f>
        <v>100</v>
      </c>
      <c r="J9" s="91">
        <v>100</v>
      </c>
      <c r="L9" s="7" t="s">
        <v>33</v>
      </c>
    </row>
    <row r="10" spans="1:16" s="7" customFormat="1" ht="24" customHeight="1">
      <c r="B10" s="7" t="s">
        <v>24</v>
      </c>
      <c r="D10" s="15"/>
      <c r="E10" s="82">
        <v>529985</v>
      </c>
      <c r="F10" s="82">
        <v>485028.71</v>
      </c>
      <c r="G10" s="82">
        <v>461753</v>
      </c>
      <c r="H10" s="88">
        <f>E10/(E10+E11)*100</f>
        <v>33.201109825488771</v>
      </c>
      <c r="I10" s="88">
        <f>F10/(F10+F11)*100</f>
        <v>30.434911734568061</v>
      </c>
      <c r="J10" s="90">
        <v>29.06</v>
      </c>
      <c r="M10" s="7" t="s">
        <v>30</v>
      </c>
    </row>
    <row r="11" spans="1:16" s="7" customFormat="1" ht="24" customHeight="1">
      <c r="B11" s="7" t="s">
        <v>25</v>
      </c>
      <c r="D11" s="15"/>
      <c r="E11" s="82">
        <v>1066302</v>
      </c>
      <c r="F11" s="82">
        <v>1108630.29</v>
      </c>
      <c r="G11" s="82">
        <v>1127186</v>
      </c>
      <c r="H11" s="88">
        <f>E11/(E11+E10)*100</f>
        <v>66.798890174511229</v>
      </c>
      <c r="I11" s="88">
        <f>F11/(F11+F10)*100</f>
        <v>69.565088265431939</v>
      </c>
      <c r="J11" s="90">
        <v>70.94</v>
      </c>
      <c r="M11" s="7" t="s">
        <v>31</v>
      </c>
    </row>
    <row r="12" spans="1:16" s="7" customFormat="1" ht="10.5" customHeight="1">
      <c r="D12" s="15"/>
      <c r="E12" s="82"/>
      <c r="F12" s="82"/>
      <c r="G12" s="82"/>
      <c r="H12" s="88"/>
      <c r="I12" s="90"/>
      <c r="J12" s="90"/>
    </row>
    <row r="13" spans="1:16" s="7" customFormat="1" ht="27.75" customHeight="1">
      <c r="A13" s="7" t="s">
        <v>26</v>
      </c>
      <c r="D13" s="15"/>
      <c r="E13" s="86">
        <v>1596287</v>
      </c>
      <c r="F13" s="86">
        <v>1593659</v>
      </c>
      <c r="G13" s="86">
        <v>1588939</v>
      </c>
      <c r="H13" s="89">
        <f t="shared" ref="H13:I13" si="1">SUM(H14:H15)</f>
        <v>100</v>
      </c>
      <c r="I13" s="89">
        <f t="shared" si="1"/>
        <v>100</v>
      </c>
      <c r="J13" s="91">
        <v>100</v>
      </c>
      <c r="L13" s="7" t="s">
        <v>34</v>
      </c>
    </row>
    <row r="14" spans="1:16" s="7" customFormat="1" ht="24" customHeight="1">
      <c r="B14" s="7" t="s">
        <v>24</v>
      </c>
      <c r="D14" s="15"/>
      <c r="E14" s="82">
        <v>517643</v>
      </c>
      <c r="F14" s="82">
        <v>614389.13</v>
      </c>
      <c r="G14" s="82">
        <v>698105</v>
      </c>
      <c r="H14" s="88">
        <f>E14/(E14+E15)*100</f>
        <v>32.427940589630808</v>
      </c>
      <c r="I14" s="88">
        <f>F14/(F14+F15)*100</f>
        <v>38.552107445821221</v>
      </c>
      <c r="J14" s="90">
        <v>43.94</v>
      </c>
      <c r="M14" s="7" t="s">
        <v>30</v>
      </c>
    </row>
    <row r="15" spans="1:16" s="7" customFormat="1" ht="24" customHeight="1">
      <c r="B15" s="7" t="s">
        <v>25</v>
      </c>
      <c r="D15" s="15"/>
      <c r="E15" s="82">
        <v>1078644</v>
      </c>
      <c r="F15" s="82">
        <v>979269.87</v>
      </c>
      <c r="G15" s="82">
        <v>890834</v>
      </c>
      <c r="H15" s="88">
        <f>E15/(E15+E14)*100</f>
        <v>67.572059410369192</v>
      </c>
      <c r="I15" s="88">
        <f>F15/(F15+F14)*100</f>
        <v>61.447892554178786</v>
      </c>
      <c r="J15" s="90">
        <v>56.06</v>
      </c>
      <c r="M15" s="7" t="s">
        <v>31</v>
      </c>
    </row>
    <row r="16" spans="1:16" s="7" customFormat="1" ht="10.5" customHeight="1">
      <c r="D16" s="15"/>
      <c r="E16" s="82"/>
      <c r="F16" s="82"/>
      <c r="G16" s="82"/>
      <c r="H16" s="88"/>
      <c r="I16" s="88"/>
      <c r="J16" s="90"/>
    </row>
    <row r="17" spans="1:13" s="7" customFormat="1" ht="27.75" customHeight="1">
      <c r="A17" s="7" t="s">
        <v>27</v>
      </c>
      <c r="D17" s="15"/>
      <c r="E17" s="86">
        <v>1596287</v>
      </c>
      <c r="F17" s="86">
        <v>1593659</v>
      </c>
      <c r="G17" s="86">
        <v>1588939</v>
      </c>
      <c r="H17" s="89">
        <f t="shared" ref="H17:I17" si="2">SUM(H18:H19)</f>
        <v>100</v>
      </c>
      <c r="I17" s="89">
        <f t="shared" si="2"/>
        <v>99.999999999999986</v>
      </c>
      <c r="J17" s="91">
        <v>100</v>
      </c>
      <c r="L17" s="7" t="s">
        <v>73</v>
      </c>
    </row>
    <row r="18" spans="1:13" s="7" customFormat="1" ht="24" customHeight="1">
      <c r="B18" s="7" t="s">
        <v>28</v>
      </c>
      <c r="D18" s="15"/>
      <c r="E18" s="82">
        <v>1381754</v>
      </c>
      <c r="F18" s="82">
        <v>1399255.9</v>
      </c>
      <c r="G18" s="82">
        <v>1476204</v>
      </c>
      <c r="H18" s="88">
        <f>E18/(E18+E19)*100</f>
        <v>86.560499459057169</v>
      </c>
      <c r="I18" s="88">
        <f>F18/(F18+F19)*100</f>
        <v>87.801461918766805</v>
      </c>
      <c r="J18" s="90">
        <v>92.91</v>
      </c>
      <c r="M18" s="7" t="s">
        <v>32</v>
      </c>
    </row>
    <row r="19" spans="1:13" s="7" customFormat="1" ht="24" customHeight="1">
      <c r="B19" s="7" t="s">
        <v>29</v>
      </c>
      <c r="D19" s="15"/>
      <c r="E19" s="82">
        <v>214533</v>
      </c>
      <c r="F19" s="82">
        <v>194403.1</v>
      </c>
      <c r="G19" s="82">
        <v>112735</v>
      </c>
      <c r="H19" s="88">
        <f>E19/(E19+E18)*100</f>
        <v>13.439500540942825</v>
      </c>
      <c r="I19" s="88">
        <f>F19/(F19+F18)*100</f>
        <v>12.198538081233187</v>
      </c>
      <c r="J19" s="90">
        <v>7.09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27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142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showGridLines="0" view="pageBreakPreview" zoomScaleNormal="100" zoomScaleSheetLayoutView="100" workbookViewId="0">
      <selection activeCell="E25" sqref="E25"/>
    </sheetView>
  </sheetViews>
  <sheetFormatPr defaultRowHeight="18.75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12" width="11.42578125" style="8" customWidth="1"/>
    <col min="13" max="13" width="1.140625" style="8" customWidth="1"/>
    <col min="14" max="14" width="2.140625" style="8" customWidth="1"/>
    <col min="15" max="15" width="24.7109375" style="8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89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48</v>
      </c>
      <c r="C2" s="2">
        <v>16.399999999999999</v>
      </c>
      <c r="D2" s="3" t="s">
        <v>90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8" t="s">
        <v>85</v>
      </c>
      <c r="B4" s="118"/>
      <c r="C4" s="118"/>
      <c r="D4" s="119"/>
      <c r="E4" s="115" t="s">
        <v>55</v>
      </c>
      <c r="F4" s="116"/>
      <c r="G4" s="116"/>
      <c r="H4" s="116"/>
      <c r="I4" s="116"/>
      <c r="J4" s="116"/>
      <c r="K4" s="116"/>
      <c r="L4" s="117"/>
      <c r="M4" s="31"/>
      <c r="N4" s="118" t="s">
        <v>86</v>
      </c>
      <c r="O4" s="118"/>
      <c r="P4" s="32"/>
    </row>
    <row r="5" spans="1:18" s="7" customFormat="1" ht="21" customHeight="1">
      <c r="A5" s="120"/>
      <c r="B5" s="120"/>
      <c r="C5" s="120"/>
      <c r="D5" s="121"/>
      <c r="E5" s="124" t="s">
        <v>74</v>
      </c>
      <c r="F5" s="125"/>
      <c r="G5" s="125"/>
      <c r="H5" s="125"/>
      <c r="I5" s="125"/>
      <c r="J5" s="125"/>
      <c r="K5" s="125"/>
      <c r="L5" s="126"/>
      <c r="M5" s="34"/>
      <c r="N5" s="120"/>
      <c r="O5" s="120"/>
      <c r="P5" s="32"/>
    </row>
    <row r="6" spans="1:18" s="7" customFormat="1" ht="21" customHeight="1">
      <c r="A6" s="120"/>
      <c r="B6" s="120"/>
      <c r="C6" s="120"/>
      <c r="D6" s="121"/>
      <c r="E6" s="115" t="s">
        <v>49</v>
      </c>
      <c r="F6" s="117"/>
      <c r="G6" s="115" t="s">
        <v>50</v>
      </c>
      <c r="H6" s="117"/>
      <c r="I6" s="115" t="s">
        <v>67</v>
      </c>
      <c r="J6" s="117"/>
      <c r="K6" s="115" t="s">
        <v>53</v>
      </c>
      <c r="L6" s="117"/>
      <c r="M6" s="35"/>
      <c r="N6" s="120"/>
      <c r="O6" s="120"/>
      <c r="P6" s="32"/>
    </row>
    <row r="7" spans="1:18" s="7" customFormat="1" ht="21" customHeight="1">
      <c r="A7" s="120"/>
      <c r="B7" s="120"/>
      <c r="C7" s="120"/>
      <c r="D7" s="121"/>
      <c r="E7" s="124" t="s">
        <v>51</v>
      </c>
      <c r="F7" s="126"/>
      <c r="G7" s="124" t="s">
        <v>52</v>
      </c>
      <c r="H7" s="126"/>
      <c r="I7" s="124" t="s">
        <v>54</v>
      </c>
      <c r="J7" s="126"/>
      <c r="K7" s="124" t="s">
        <v>56</v>
      </c>
      <c r="L7" s="126"/>
      <c r="M7" s="35"/>
      <c r="N7" s="120"/>
      <c r="O7" s="120"/>
      <c r="P7" s="32"/>
    </row>
    <row r="8" spans="1:18" s="7" customFormat="1" ht="21" customHeight="1">
      <c r="A8" s="120"/>
      <c r="B8" s="120"/>
      <c r="C8" s="120"/>
      <c r="D8" s="121"/>
      <c r="E8" s="36" t="s">
        <v>28</v>
      </c>
      <c r="F8" s="36" t="s">
        <v>29</v>
      </c>
      <c r="G8" s="36" t="s">
        <v>61</v>
      </c>
      <c r="H8" s="36" t="s">
        <v>62</v>
      </c>
      <c r="I8" s="36" t="s">
        <v>61</v>
      </c>
      <c r="J8" s="36" t="s">
        <v>62</v>
      </c>
      <c r="K8" s="36" t="s">
        <v>57</v>
      </c>
      <c r="L8" s="36" t="s">
        <v>58</v>
      </c>
      <c r="M8" s="35"/>
      <c r="N8" s="120"/>
      <c r="O8" s="120"/>
      <c r="P8" s="32"/>
    </row>
    <row r="9" spans="1:18" s="7" customFormat="1" ht="21" customHeight="1">
      <c r="A9" s="37"/>
      <c r="B9" s="37"/>
      <c r="C9" s="37"/>
      <c r="D9" s="38"/>
      <c r="E9" s="39" t="s">
        <v>59</v>
      </c>
      <c r="F9" s="39" t="s">
        <v>60</v>
      </c>
      <c r="G9" s="39" t="s">
        <v>32</v>
      </c>
      <c r="H9" s="39" t="s">
        <v>31</v>
      </c>
      <c r="I9" s="39" t="s">
        <v>32</v>
      </c>
      <c r="J9" s="39" t="s">
        <v>31</v>
      </c>
      <c r="K9" s="39" t="s">
        <v>63</v>
      </c>
      <c r="L9" s="39" t="s">
        <v>31</v>
      </c>
      <c r="M9" s="33"/>
      <c r="N9" s="37"/>
      <c r="O9" s="37"/>
      <c r="P9" s="32"/>
    </row>
    <row r="10" spans="1:18" s="7" customFormat="1" ht="3" customHeight="1">
      <c r="A10" s="40"/>
      <c r="B10" s="40"/>
      <c r="C10" s="40"/>
      <c r="D10" s="41"/>
      <c r="E10" s="42"/>
      <c r="F10" s="42"/>
      <c r="G10" s="42"/>
      <c r="H10" s="43"/>
      <c r="I10" s="43"/>
      <c r="J10" s="42"/>
      <c r="K10" s="43"/>
      <c r="L10" s="43"/>
      <c r="M10" s="34"/>
      <c r="N10" s="40"/>
      <c r="O10" s="40"/>
      <c r="P10" s="32"/>
    </row>
    <row r="11" spans="1:18" s="7" customFormat="1" ht="21" customHeight="1">
      <c r="A11" s="54"/>
      <c r="B11" s="55" t="s">
        <v>91</v>
      </c>
      <c r="C11" s="56"/>
      <c r="D11" s="57"/>
      <c r="E11" s="86">
        <v>169654</v>
      </c>
      <c r="F11" s="86">
        <v>5421693</v>
      </c>
      <c r="G11" s="86">
        <v>20313</v>
      </c>
      <c r="H11" s="86">
        <v>5571034</v>
      </c>
      <c r="I11" s="86">
        <v>1027493</v>
      </c>
      <c r="J11" s="86">
        <v>4563854</v>
      </c>
      <c r="K11" s="86">
        <v>3067501</v>
      </c>
      <c r="L11" s="86">
        <v>2523846</v>
      </c>
      <c r="M11" s="5"/>
      <c r="N11" s="5"/>
      <c r="O11" s="70" t="s">
        <v>121</v>
      </c>
    </row>
    <row r="12" spans="1:18" s="7" customFormat="1" ht="21" customHeight="1">
      <c r="A12" s="58"/>
      <c r="B12" s="59" t="s">
        <v>92</v>
      </c>
      <c r="C12" s="60"/>
      <c r="D12" s="61"/>
      <c r="E12" s="86">
        <v>105759</v>
      </c>
      <c r="F12" s="86">
        <v>1599600</v>
      </c>
      <c r="G12" s="86">
        <v>18905</v>
      </c>
      <c r="H12" s="86">
        <v>1686454</v>
      </c>
      <c r="I12" s="86">
        <v>463014</v>
      </c>
      <c r="J12" s="86">
        <v>1242345</v>
      </c>
      <c r="K12" s="86">
        <v>1078987</v>
      </c>
      <c r="L12" s="86">
        <v>626372</v>
      </c>
      <c r="O12" s="71" t="s">
        <v>122</v>
      </c>
    </row>
    <row r="13" spans="1:18" s="7" customFormat="1" ht="21" customHeight="1">
      <c r="A13" s="58"/>
      <c r="B13" s="59" t="s">
        <v>93</v>
      </c>
      <c r="C13" s="60"/>
      <c r="D13" s="61"/>
      <c r="E13" s="86">
        <v>63894</v>
      </c>
      <c r="F13" s="86">
        <v>3822094</v>
      </c>
      <c r="G13" s="86">
        <v>1407</v>
      </c>
      <c r="H13" s="86">
        <v>3884581</v>
      </c>
      <c r="I13" s="86">
        <v>564479</v>
      </c>
      <c r="J13" s="86">
        <v>3321509</v>
      </c>
      <c r="K13" s="86">
        <v>1988514</v>
      </c>
      <c r="L13" s="86">
        <v>1897474</v>
      </c>
      <c r="O13" s="71" t="s">
        <v>123</v>
      </c>
    </row>
    <row r="14" spans="1:18" s="7" customFormat="1" ht="21" customHeight="1">
      <c r="A14" s="62"/>
      <c r="B14" s="63" t="s">
        <v>94</v>
      </c>
      <c r="C14" s="64"/>
      <c r="D14" s="65"/>
      <c r="E14" s="82">
        <v>19219</v>
      </c>
      <c r="F14" s="82">
        <v>756237</v>
      </c>
      <c r="G14" s="82">
        <v>2903</v>
      </c>
      <c r="H14" s="82">
        <v>772553</v>
      </c>
      <c r="I14" s="82">
        <v>180378</v>
      </c>
      <c r="J14" s="82">
        <v>595078</v>
      </c>
      <c r="K14" s="82">
        <v>511607</v>
      </c>
      <c r="L14" s="82">
        <v>263849</v>
      </c>
      <c r="O14" s="69" t="s">
        <v>124</v>
      </c>
    </row>
    <row r="15" spans="1:18" s="7" customFormat="1" ht="21" customHeight="1">
      <c r="A15" s="62"/>
      <c r="B15" s="63" t="s">
        <v>95</v>
      </c>
      <c r="C15" s="64"/>
      <c r="D15" s="65"/>
      <c r="E15" s="82">
        <v>6301</v>
      </c>
      <c r="F15" s="82">
        <v>355710</v>
      </c>
      <c r="G15" s="82">
        <v>364</v>
      </c>
      <c r="H15" s="82">
        <v>361647</v>
      </c>
      <c r="I15" s="82">
        <v>64421</v>
      </c>
      <c r="J15" s="82">
        <v>297590</v>
      </c>
      <c r="K15" s="82">
        <v>174144</v>
      </c>
      <c r="L15" s="82">
        <v>187867</v>
      </c>
      <c r="O15" s="69" t="s">
        <v>125</v>
      </c>
    </row>
    <row r="16" spans="1:18" s="7" customFormat="1" ht="21" customHeight="1">
      <c r="A16" s="62"/>
      <c r="B16" s="63" t="s">
        <v>96</v>
      </c>
      <c r="C16" s="64"/>
      <c r="D16" s="65"/>
      <c r="E16" s="82">
        <v>5410</v>
      </c>
      <c r="F16" s="82">
        <v>328086</v>
      </c>
      <c r="G16" s="82">
        <v>308</v>
      </c>
      <c r="H16" s="82">
        <v>333188</v>
      </c>
      <c r="I16" s="82">
        <v>62903</v>
      </c>
      <c r="J16" s="82">
        <v>270593</v>
      </c>
      <c r="K16" s="82">
        <v>176033</v>
      </c>
      <c r="L16" s="82">
        <v>157463</v>
      </c>
      <c r="O16" s="69" t="s">
        <v>126</v>
      </c>
    </row>
    <row r="17" spans="1:18" s="7" customFormat="1" ht="21" customHeight="1">
      <c r="A17" s="62"/>
      <c r="B17" s="63" t="s">
        <v>97</v>
      </c>
      <c r="C17" s="64"/>
      <c r="D17" s="65"/>
      <c r="E17" s="82">
        <v>5517</v>
      </c>
      <c r="F17" s="82">
        <v>291612</v>
      </c>
      <c r="G17" s="82">
        <v>869</v>
      </c>
      <c r="H17" s="82">
        <v>296260</v>
      </c>
      <c r="I17" s="82">
        <v>47876</v>
      </c>
      <c r="J17" s="82">
        <v>249253</v>
      </c>
      <c r="K17" s="82">
        <v>140278</v>
      </c>
      <c r="L17" s="82">
        <v>156851</v>
      </c>
      <c r="O17" s="69" t="s">
        <v>127</v>
      </c>
    </row>
    <row r="18" spans="1:18" s="7" customFormat="1" ht="21" customHeight="1">
      <c r="A18" s="62"/>
      <c r="B18" s="63" t="s">
        <v>98</v>
      </c>
      <c r="C18" s="64"/>
      <c r="D18" s="65"/>
      <c r="E18" s="82">
        <v>11261</v>
      </c>
      <c r="F18" s="82">
        <v>487119</v>
      </c>
      <c r="G18" s="82">
        <v>5389</v>
      </c>
      <c r="H18" s="82">
        <v>492991</v>
      </c>
      <c r="I18" s="82">
        <v>98004</v>
      </c>
      <c r="J18" s="82">
        <v>400376</v>
      </c>
      <c r="K18" s="82">
        <v>286041</v>
      </c>
      <c r="L18" s="82">
        <v>212339</v>
      </c>
      <c r="O18" s="69" t="s">
        <v>128</v>
      </c>
    </row>
    <row r="19" spans="1:18" s="7" customFormat="1" ht="21" customHeight="1">
      <c r="A19" s="62"/>
      <c r="B19" s="63" t="s">
        <v>99</v>
      </c>
      <c r="C19" s="64"/>
      <c r="D19" s="65"/>
      <c r="E19" s="82">
        <v>886</v>
      </c>
      <c r="F19" s="82">
        <v>152551</v>
      </c>
      <c r="G19" s="82">
        <v>84</v>
      </c>
      <c r="H19" s="82">
        <v>153353</v>
      </c>
      <c r="I19" s="82">
        <v>17721</v>
      </c>
      <c r="J19" s="82">
        <v>135716</v>
      </c>
      <c r="K19" s="82">
        <v>76125</v>
      </c>
      <c r="L19" s="82">
        <v>77312</v>
      </c>
      <c r="O19" s="69" t="s">
        <v>129</v>
      </c>
    </row>
    <row r="20" spans="1:18" s="7" customFormat="1" ht="21" customHeight="1">
      <c r="A20" s="62"/>
      <c r="B20" s="63" t="s">
        <v>100</v>
      </c>
      <c r="C20" s="64"/>
      <c r="D20" s="65"/>
      <c r="E20" s="82">
        <v>26192</v>
      </c>
      <c r="F20" s="82">
        <v>275925</v>
      </c>
      <c r="G20" s="82">
        <v>396</v>
      </c>
      <c r="H20" s="82">
        <v>301721</v>
      </c>
      <c r="I20" s="82">
        <v>43222</v>
      </c>
      <c r="J20" s="82">
        <v>258895</v>
      </c>
      <c r="K20" s="82">
        <v>149635</v>
      </c>
      <c r="L20" s="82">
        <v>152482</v>
      </c>
      <c r="O20" s="69" t="s">
        <v>130</v>
      </c>
    </row>
    <row r="21" spans="1:18" s="7" customFormat="1" ht="21" customHeight="1">
      <c r="A21" s="62"/>
      <c r="B21" s="63" t="s">
        <v>101</v>
      </c>
      <c r="C21" s="64"/>
      <c r="D21" s="65"/>
      <c r="E21" s="82">
        <v>1186</v>
      </c>
      <c r="F21" s="82">
        <v>81779</v>
      </c>
      <c r="G21" s="82">
        <v>331</v>
      </c>
      <c r="H21" s="82">
        <v>82634</v>
      </c>
      <c r="I21" s="82">
        <v>16010</v>
      </c>
      <c r="J21" s="82">
        <v>66956</v>
      </c>
      <c r="K21" s="82">
        <v>48355</v>
      </c>
      <c r="L21" s="82">
        <v>34610</v>
      </c>
      <c r="O21" s="69" t="s">
        <v>131</v>
      </c>
    </row>
    <row r="22" spans="1:18" s="7" customFormat="1" ht="21" customHeight="1">
      <c r="A22" s="62"/>
      <c r="B22" s="63" t="s">
        <v>102</v>
      </c>
      <c r="C22" s="64"/>
      <c r="D22" s="65"/>
      <c r="E22" s="82">
        <v>4667</v>
      </c>
      <c r="F22" s="82">
        <v>93219</v>
      </c>
      <c r="G22" s="82">
        <v>384</v>
      </c>
      <c r="H22" s="82">
        <v>97502</v>
      </c>
      <c r="I22" s="82">
        <v>15557</v>
      </c>
      <c r="J22" s="82">
        <v>82329</v>
      </c>
      <c r="K22" s="82">
        <v>57814</v>
      </c>
      <c r="L22" s="82">
        <v>40072</v>
      </c>
      <c r="O22" s="69" t="s">
        <v>132</v>
      </c>
    </row>
    <row r="23" spans="1:18" s="7" customFormat="1" ht="21" customHeight="1">
      <c r="A23" s="62"/>
      <c r="B23" s="63" t="s">
        <v>103</v>
      </c>
      <c r="C23" s="64"/>
      <c r="D23" s="65"/>
      <c r="E23" s="82">
        <v>4232</v>
      </c>
      <c r="F23" s="82">
        <v>130902</v>
      </c>
      <c r="G23" s="82">
        <v>490</v>
      </c>
      <c r="H23" s="82">
        <v>134644</v>
      </c>
      <c r="I23" s="82">
        <v>26764</v>
      </c>
      <c r="J23" s="82">
        <v>108370</v>
      </c>
      <c r="K23" s="82">
        <v>83090</v>
      </c>
      <c r="L23" s="82">
        <v>52044</v>
      </c>
      <c r="O23" s="69" t="s">
        <v>133</v>
      </c>
    </row>
    <row r="24" spans="1:18" s="7" customFormat="1" ht="21" customHeight="1">
      <c r="A24" s="62"/>
      <c r="B24" s="63" t="s">
        <v>104</v>
      </c>
      <c r="C24" s="64"/>
      <c r="D24" s="65"/>
      <c r="E24" s="82">
        <v>18687</v>
      </c>
      <c r="F24" s="82">
        <v>541294</v>
      </c>
      <c r="G24" s="82">
        <v>3732</v>
      </c>
      <c r="H24" s="82">
        <v>556249</v>
      </c>
      <c r="I24" s="82">
        <v>124400</v>
      </c>
      <c r="J24" s="82">
        <v>435581</v>
      </c>
      <c r="K24" s="82">
        <v>338324</v>
      </c>
      <c r="L24" s="82">
        <v>221657</v>
      </c>
      <c r="O24" s="69" t="s">
        <v>134</v>
      </c>
    </row>
    <row r="25" spans="1:18" s="7" customFormat="1" ht="21" customHeight="1">
      <c r="A25" s="62"/>
      <c r="B25" s="63" t="s">
        <v>105</v>
      </c>
      <c r="C25" s="64"/>
      <c r="D25" s="65"/>
      <c r="E25" s="82">
        <v>5848</v>
      </c>
      <c r="F25" s="82">
        <v>353568</v>
      </c>
      <c r="G25" s="82">
        <v>1340</v>
      </c>
      <c r="H25" s="82">
        <v>358076</v>
      </c>
      <c r="I25" s="82">
        <v>78435</v>
      </c>
      <c r="J25" s="82">
        <v>280981</v>
      </c>
      <c r="K25" s="82">
        <v>236972</v>
      </c>
      <c r="L25" s="82">
        <v>122444</v>
      </c>
      <c r="O25" s="69" t="s">
        <v>135</v>
      </c>
    </row>
    <row r="26" spans="1:18" s="7" customFormat="1" ht="21" customHeight="1">
      <c r="A26" s="66"/>
      <c r="B26" s="63" t="s">
        <v>106</v>
      </c>
      <c r="C26" s="67"/>
      <c r="D26" s="68"/>
      <c r="E26" s="82">
        <v>4751</v>
      </c>
      <c r="F26" s="82">
        <v>137369</v>
      </c>
      <c r="G26" s="82">
        <v>602</v>
      </c>
      <c r="H26" s="82">
        <v>141518</v>
      </c>
      <c r="I26" s="82">
        <v>19734</v>
      </c>
      <c r="J26" s="82">
        <v>122386</v>
      </c>
      <c r="K26" s="82">
        <v>62488</v>
      </c>
      <c r="L26" s="82">
        <v>79632</v>
      </c>
      <c r="O26" s="69" t="s">
        <v>136</v>
      </c>
    </row>
    <row r="28" spans="1:18" s="1" customFormat="1">
      <c r="A28" s="3"/>
      <c r="B28" s="3" t="s">
        <v>0</v>
      </c>
      <c r="C28" s="2">
        <v>16.399999999999999</v>
      </c>
      <c r="D28" s="3" t="s">
        <v>137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4"/>
    </row>
    <row r="29" spans="1:18" s="5" customFormat="1">
      <c r="A29" s="6"/>
      <c r="B29" s="3" t="s">
        <v>48</v>
      </c>
      <c r="C29" s="2">
        <v>16.399999999999999</v>
      </c>
      <c r="D29" s="3" t="s">
        <v>138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ht="21" customHeight="1">
      <c r="A31" s="118" t="s">
        <v>85</v>
      </c>
      <c r="B31" s="118"/>
      <c r="C31" s="118"/>
      <c r="D31" s="119"/>
      <c r="E31" s="115" t="s">
        <v>55</v>
      </c>
      <c r="F31" s="116"/>
      <c r="G31" s="116"/>
      <c r="H31" s="116"/>
      <c r="I31" s="116"/>
      <c r="J31" s="116"/>
      <c r="K31" s="116"/>
      <c r="L31" s="117"/>
      <c r="M31" s="31"/>
      <c r="N31" s="118" t="s">
        <v>86</v>
      </c>
      <c r="O31" s="118"/>
      <c r="P31" s="32"/>
    </row>
    <row r="32" spans="1:18" ht="21" customHeight="1">
      <c r="A32" s="120"/>
      <c r="B32" s="120"/>
      <c r="C32" s="120"/>
      <c r="D32" s="121"/>
      <c r="E32" s="124" t="s">
        <v>74</v>
      </c>
      <c r="F32" s="125"/>
      <c r="G32" s="125"/>
      <c r="H32" s="125"/>
      <c r="I32" s="125"/>
      <c r="J32" s="125"/>
      <c r="K32" s="125"/>
      <c r="L32" s="126"/>
      <c r="M32" s="34"/>
      <c r="N32" s="120"/>
      <c r="O32" s="120"/>
      <c r="P32" s="32"/>
    </row>
    <row r="33" spans="1:16" ht="21" customHeight="1">
      <c r="A33" s="120"/>
      <c r="B33" s="120"/>
      <c r="C33" s="120"/>
      <c r="D33" s="121"/>
      <c r="E33" s="115" t="s">
        <v>49</v>
      </c>
      <c r="F33" s="117"/>
      <c r="G33" s="115" t="s">
        <v>50</v>
      </c>
      <c r="H33" s="117"/>
      <c r="I33" s="115" t="s">
        <v>67</v>
      </c>
      <c r="J33" s="117"/>
      <c r="K33" s="115" t="s">
        <v>53</v>
      </c>
      <c r="L33" s="117"/>
      <c r="M33" s="35"/>
      <c r="N33" s="120"/>
      <c r="O33" s="120"/>
      <c r="P33" s="32"/>
    </row>
    <row r="34" spans="1:16" ht="21" customHeight="1">
      <c r="A34" s="120"/>
      <c r="B34" s="120"/>
      <c r="C34" s="120"/>
      <c r="D34" s="121"/>
      <c r="E34" s="124" t="s">
        <v>51</v>
      </c>
      <c r="F34" s="126"/>
      <c r="G34" s="124" t="s">
        <v>52</v>
      </c>
      <c r="H34" s="126"/>
      <c r="I34" s="124" t="s">
        <v>54</v>
      </c>
      <c r="J34" s="126"/>
      <c r="K34" s="124" t="s">
        <v>56</v>
      </c>
      <c r="L34" s="126"/>
      <c r="M34" s="35"/>
      <c r="N34" s="120"/>
      <c r="O34" s="120"/>
      <c r="P34" s="32"/>
    </row>
    <row r="35" spans="1:16" ht="21" customHeight="1">
      <c r="A35" s="120"/>
      <c r="B35" s="120"/>
      <c r="C35" s="120"/>
      <c r="D35" s="121"/>
      <c r="E35" s="36" t="s">
        <v>28</v>
      </c>
      <c r="F35" s="36" t="s">
        <v>29</v>
      </c>
      <c r="G35" s="36" t="s">
        <v>61</v>
      </c>
      <c r="H35" s="36" t="s">
        <v>62</v>
      </c>
      <c r="I35" s="36" t="s">
        <v>61</v>
      </c>
      <c r="J35" s="36" t="s">
        <v>62</v>
      </c>
      <c r="K35" s="36" t="s">
        <v>57</v>
      </c>
      <c r="L35" s="36" t="s">
        <v>58</v>
      </c>
      <c r="M35" s="35"/>
      <c r="N35" s="120"/>
      <c r="O35" s="120"/>
      <c r="P35" s="32"/>
    </row>
    <row r="36" spans="1:16" ht="21" customHeight="1">
      <c r="A36" s="51"/>
      <c r="B36" s="51"/>
      <c r="C36" s="51"/>
      <c r="D36" s="52"/>
      <c r="E36" s="39" t="s">
        <v>59</v>
      </c>
      <c r="F36" s="39" t="s">
        <v>60</v>
      </c>
      <c r="G36" s="39" t="s">
        <v>32</v>
      </c>
      <c r="H36" s="39" t="s">
        <v>31</v>
      </c>
      <c r="I36" s="39" t="s">
        <v>32</v>
      </c>
      <c r="J36" s="39" t="s">
        <v>31</v>
      </c>
      <c r="K36" s="39" t="s">
        <v>63</v>
      </c>
      <c r="L36" s="39" t="s">
        <v>31</v>
      </c>
      <c r="M36" s="53"/>
      <c r="N36" s="51"/>
      <c r="O36" s="51"/>
      <c r="P36" s="32"/>
    </row>
    <row r="37" spans="1:16" ht="6" customHeight="1">
      <c r="A37" s="49"/>
      <c r="B37" s="49"/>
      <c r="C37" s="49"/>
      <c r="D37" s="50"/>
      <c r="E37" s="42"/>
      <c r="F37" s="42"/>
      <c r="G37" s="42"/>
      <c r="H37" s="43"/>
      <c r="I37" s="43"/>
      <c r="J37" s="42"/>
      <c r="K37" s="43"/>
      <c r="L37" s="43"/>
      <c r="M37" s="34"/>
      <c r="N37" s="49"/>
      <c r="O37" s="49"/>
      <c r="P37" s="32"/>
    </row>
    <row r="38" spans="1:16" ht="21">
      <c r="A38" s="62"/>
      <c r="B38" s="63" t="s">
        <v>107</v>
      </c>
      <c r="C38" s="64"/>
      <c r="D38" s="21"/>
      <c r="E38" s="82">
        <v>5316</v>
      </c>
      <c r="F38" s="82">
        <v>125120</v>
      </c>
      <c r="G38" s="82">
        <v>326</v>
      </c>
      <c r="H38" s="82">
        <v>130110</v>
      </c>
      <c r="I38" s="82">
        <v>18873</v>
      </c>
      <c r="J38" s="82">
        <v>111563</v>
      </c>
      <c r="K38" s="82">
        <v>63549</v>
      </c>
      <c r="L38" s="82">
        <v>66887</v>
      </c>
      <c r="M38" s="5"/>
      <c r="N38" s="4"/>
      <c r="O38" s="69" t="s">
        <v>114</v>
      </c>
      <c r="P38" s="7"/>
    </row>
    <row r="39" spans="1:16" ht="21">
      <c r="A39" s="62"/>
      <c r="B39" s="63" t="s">
        <v>108</v>
      </c>
      <c r="C39" s="64"/>
      <c r="D39" s="15"/>
      <c r="E39" s="82">
        <v>5316</v>
      </c>
      <c r="F39" s="82">
        <v>259676</v>
      </c>
      <c r="G39" s="82">
        <v>268</v>
      </c>
      <c r="H39" s="82">
        <v>264724</v>
      </c>
      <c r="I39" s="82">
        <v>62427</v>
      </c>
      <c r="J39" s="82">
        <v>202565</v>
      </c>
      <c r="K39" s="82">
        <v>163502</v>
      </c>
      <c r="L39" s="82">
        <v>101490</v>
      </c>
      <c r="M39" s="7"/>
      <c r="N39" s="4"/>
      <c r="O39" s="69" t="s">
        <v>115</v>
      </c>
      <c r="P39" s="7"/>
    </row>
    <row r="40" spans="1:16" ht="21">
      <c r="A40" s="62"/>
      <c r="B40" s="63" t="s">
        <v>109</v>
      </c>
      <c r="C40" s="64"/>
      <c r="D40" s="15"/>
      <c r="E40" s="82">
        <v>7894</v>
      </c>
      <c r="F40" s="82">
        <v>311840</v>
      </c>
      <c r="G40" s="82">
        <v>551</v>
      </c>
      <c r="H40" s="82">
        <v>319183</v>
      </c>
      <c r="I40" s="82">
        <v>56615</v>
      </c>
      <c r="J40" s="82">
        <v>263119</v>
      </c>
      <c r="K40" s="82">
        <v>144363</v>
      </c>
      <c r="L40" s="82">
        <v>175371</v>
      </c>
      <c r="M40" s="7"/>
      <c r="N40" s="4"/>
      <c r="O40" s="69" t="s">
        <v>116</v>
      </c>
      <c r="P40" s="7"/>
    </row>
    <row r="41" spans="1:16" ht="21">
      <c r="A41" s="62"/>
      <c r="B41" s="63" t="s">
        <v>110</v>
      </c>
      <c r="C41" s="64"/>
      <c r="D41" s="15"/>
      <c r="E41" s="82">
        <v>1106</v>
      </c>
      <c r="F41" s="82">
        <v>240947</v>
      </c>
      <c r="G41" s="82">
        <v>526</v>
      </c>
      <c r="H41" s="82">
        <v>241527</v>
      </c>
      <c r="I41" s="82">
        <v>26187</v>
      </c>
      <c r="J41" s="82">
        <v>215866</v>
      </c>
      <c r="K41" s="82">
        <v>127160</v>
      </c>
      <c r="L41" s="82">
        <v>114893</v>
      </c>
      <c r="M41" s="7"/>
      <c r="N41" s="4"/>
      <c r="O41" s="69" t="s">
        <v>117</v>
      </c>
      <c r="P41" s="7"/>
    </row>
    <row r="42" spans="1:16" ht="21">
      <c r="A42" s="62"/>
      <c r="B42" s="63" t="s">
        <v>111</v>
      </c>
      <c r="C42" s="64"/>
      <c r="D42" s="15"/>
      <c r="E42" s="82">
        <v>31323</v>
      </c>
      <c r="F42" s="82">
        <v>231654</v>
      </c>
      <c r="G42" s="82">
        <v>910</v>
      </c>
      <c r="H42" s="82">
        <v>262067</v>
      </c>
      <c r="I42" s="82">
        <v>20384</v>
      </c>
      <c r="J42" s="82">
        <v>242593</v>
      </c>
      <c r="K42" s="82">
        <v>97998</v>
      </c>
      <c r="L42" s="82">
        <v>164979</v>
      </c>
      <c r="M42" s="7"/>
      <c r="N42" s="4"/>
      <c r="O42" s="69" t="s">
        <v>118</v>
      </c>
      <c r="P42" s="7"/>
    </row>
    <row r="43" spans="1:16" ht="21">
      <c r="A43" s="62"/>
      <c r="B43" s="63" t="s">
        <v>112</v>
      </c>
      <c r="C43" s="64"/>
      <c r="D43" s="15"/>
      <c r="E43" s="82">
        <v>2660</v>
      </c>
      <c r="F43" s="82">
        <v>169683</v>
      </c>
      <c r="G43" s="82">
        <v>235</v>
      </c>
      <c r="H43" s="82">
        <v>172108</v>
      </c>
      <c r="I43" s="82">
        <v>30364</v>
      </c>
      <c r="J43" s="82">
        <v>141979</v>
      </c>
      <c r="K43" s="82">
        <v>82982</v>
      </c>
      <c r="L43" s="82">
        <v>89361</v>
      </c>
      <c r="M43" s="7"/>
      <c r="N43" s="4"/>
      <c r="O43" s="69" t="s">
        <v>119</v>
      </c>
      <c r="P43" s="7"/>
    </row>
    <row r="44" spans="1:16" ht="21">
      <c r="A44" s="72"/>
      <c r="B44" s="73" t="s">
        <v>113</v>
      </c>
      <c r="C44" s="74"/>
      <c r="D44" s="26"/>
      <c r="E44" s="92">
        <v>1880</v>
      </c>
      <c r="F44" s="92">
        <v>97404</v>
      </c>
      <c r="G44" s="92">
        <v>303</v>
      </c>
      <c r="H44" s="92">
        <v>98981</v>
      </c>
      <c r="I44" s="92">
        <v>17218</v>
      </c>
      <c r="J44" s="92">
        <v>82066</v>
      </c>
      <c r="K44" s="92">
        <v>47042</v>
      </c>
      <c r="L44" s="92">
        <v>52242</v>
      </c>
      <c r="M44" s="25"/>
      <c r="N44" s="12"/>
      <c r="O44" s="75" t="s">
        <v>120</v>
      </c>
      <c r="P44" s="7"/>
    </row>
    <row r="45" spans="1:16" ht="3" customHeight="1">
      <c r="A45" s="22"/>
      <c r="B45" s="7"/>
      <c r="C45" s="7"/>
      <c r="D45" s="22"/>
      <c r="E45" s="22"/>
      <c r="F45" s="22"/>
      <c r="G45" s="22"/>
      <c r="H45" s="22"/>
      <c r="I45" s="22"/>
      <c r="J45" s="22"/>
    </row>
    <row r="46" spans="1:16">
      <c r="A46" s="22"/>
      <c r="B46" s="22" t="s">
        <v>84</v>
      </c>
      <c r="C46" s="22"/>
      <c r="D46" s="22"/>
      <c r="E46" s="22"/>
      <c r="F46" s="22"/>
      <c r="G46" s="22"/>
      <c r="H46" s="22"/>
      <c r="I46" s="22"/>
      <c r="J46" s="22"/>
    </row>
    <row r="47" spans="1:16">
      <c r="A47" s="22"/>
      <c r="B47" s="22" t="s">
        <v>83</v>
      </c>
      <c r="C47" s="22"/>
      <c r="D47" s="22"/>
      <c r="E47" s="22"/>
      <c r="F47" s="22"/>
      <c r="G47" s="22"/>
      <c r="H47" s="22"/>
      <c r="I47" s="22"/>
      <c r="J47" s="22"/>
    </row>
    <row r="48" spans="1:16">
      <c r="A48" s="22"/>
      <c r="B48" s="22" t="s">
        <v>139</v>
      </c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7" t="s">
        <v>194</v>
      </c>
      <c r="C49" s="7"/>
      <c r="D49" s="22"/>
      <c r="E49" s="22"/>
      <c r="F49" s="22"/>
      <c r="G49" s="22"/>
      <c r="H49" s="22"/>
      <c r="I49" s="22"/>
      <c r="J49" s="22"/>
    </row>
  </sheetData>
  <mergeCells count="24">
    <mergeCell ref="A4:D8"/>
    <mergeCell ref="N4:O8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  <mergeCell ref="A31:D35"/>
    <mergeCell ref="E31:L31"/>
    <mergeCell ref="N31:O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T-16.1</vt:lpstr>
      <vt:lpstr>T-16.2</vt:lpstr>
      <vt:lpstr>T-16.3</vt:lpstr>
      <vt:lpstr>T-16.4</vt:lpstr>
      <vt:lpstr>'T-16.1'!Print_Area</vt:lpstr>
      <vt:lpstr>'T-16.2'!Print_Area</vt:lpstr>
      <vt:lpstr>'T-16.3'!Print_Area</vt:lpstr>
      <vt:lpstr>'T-16.4'!Print_Area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2018-08-22T10:57:07Z</cp:lastPrinted>
  <dcterms:created xsi:type="dcterms:W3CDTF">2004-08-20T21:28:46Z</dcterms:created>
  <dcterms:modified xsi:type="dcterms:W3CDTF">2019-05-10T08:04:26Z</dcterms:modified>
</cp:coreProperties>
</file>